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<sst xmlns="http://schemas.openxmlformats.org/spreadsheetml/2006/main" count="158" uniqueCount="148">
  <si>
    <t>Акт.</t>
  </si>
  <si>
    <t>Опт.</t>
  </si>
  <si>
    <t>Сон.</t>
  </si>
  <si>
    <t>Апп.</t>
  </si>
  <si>
    <t>Р.С.</t>
  </si>
  <si>
    <t>Р.В.</t>
  </si>
  <si>
    <t>Угн.</t>
  </si>
  <si>
    <t>Утом.</t>
  </si>
  <si>
    <t>Агр.</t>
  </si>
  <si>
    <t>Тр.</t>
  </si>
  <si>
    <t>К  \  J</t>
  </si>
  <si>
    <t xml:space="preserve">                                Промежуточные результаты:</t>
  </si>
  <si>
    <t>Активность</t>
  </si>
  <si>
    <t>Сон</t>
  </si>
  <si>
    <t>Аппетит</t>
  </si>
  <si>
    <t>Работоспособность по скорости</t>
  </si>
  <si>
    <t>Работоспособность по времени</t>
  </si>
  <si>
    <t>Угнетенность</t>
  </si>
  <si>
    <t>Утомляемость</t>
  </si>
  <si>
    <t>Раздражительность (агрессивность)</t>
  </si>
  <si>
    <t>Тревожность</t>
  </si>
  <si>
    <t>Абсолютно ничего не хочу делать, только бы оставили меня в покое</t>
  </si>
  <si>
    <t>За дело браться не хочу, но развлечься не против</t>
  </si>
  <si>
    <t>Работать могу, но совсем без желания, только по необходимости</t>
  </si>
  <si>
    <t>Особого желания нет, но работать могу</t>
  </si>
  <si>
    <t>Пожалуй, есть желание что-то делать</t>
  </si>
  <si>
    <t>Работать хочется</t>
  </si>
  <si>
    <t>У меня жажда деятельности</t>
  </si>
  <si>
    <t>Я резко пессимистичен(на), уверен(а), что все будет плохо</t>
  </si>
  <si>
    <t>От будущего хорошего не жду</t>
  </si>
  <si>
    <t>Я скорее пессимистичен(на), чем оптимистичен(на)</t>
  </si>
  <si>
    <t>Ни оптимизм, ни пессимизм во мне не преобладают</t>
  </si>
  <si>
    <t>Я скорее оптимистичен, чем нейтрален</t>
  </si>
  <si>
    <t>Оптимизма у меня достаточно</t>
  </si>
  <si>
    <t>Я прямо излучаю оптимизм и уверен(а), что все будет прекрасно</t>
  </si>
  <si>
    <t>Сон почти отсутствовал, ужасная ночь</t>
  </si>
  <si>
    <t>Хорошего сна почти не было, за всю ночь спал(а) мало</t>
  </si>
  <si>
    <t>Сон не вполне достаточен, но и большого недосыпа нет</t>
  </si>
  <si>
    <t>Сон удовлетворительный</t>
  </si>
  <si>
    <t>Хорошо спал(а) и выспался(лась)</t>
  </si>
  <si>
    <t>Зверский аппетит, во время еды получаю наслаждение</t>
  </si>
  <si>
    <t>Хороший аппетит, ем с большим удовольствием</t>
  </si>
  <si>
    <t>Сегодня есть аппетит, хотя и не очень большой</t>
  </si>
  <si>
    <t>Аппетит средний, любимое блюдо съем</t>
  </si>
  <si>
    <t>Что-нибудь съем, хотя и без удовольствия</t>
  </si>
  <si>
    <t>Аппетита нет, равнодушие к еде</t>
  </si>
  <si>
    <t>Даже мысль о еде неприятна</t>
  </si>
  <si>
    <t>Я совсем не способен работать быстро, производительность крайне низка</t>
  </si>
  <si>
    <t>Я работаю не интенсивно, не быстро</t>
  </si>
  <si>
    <t>Темп (интенсивность) работ не высок</t>
  </si>
  <si>
    <t>Работать могу, но не очень быстро (интенсивно)</t>
  </si>
  <si>
    <t>Могу работать, пожалуй, достаточно быстро (интенсивно)</t>
  </si>
  <si>
    <t>Могу работать очень интенсивно (быстро)</t>
  </si>
  <si>
    <t>Я могу работать с очень большой соростью (интенсивностью)</t>
  </si>
  <si>
    <t>Долго непрерывно работать не могу</t>
  </si>
  <si>
    <t>Я мало пригоден к длительной непрерывной работе</t>
  </si>
  <si>
    <t>Пожалуй, длительно работать могу, но с трудом</t>
  </si>
  <si>
    <t>Пожалуй, смогу работать довольно долго</t>
  </si>
  <si>
    <t>Смогу работать много часов без усталости</t>
  </si>
  <si>
    <t>Смогу работать хоть с утра до ночи</t>
  </si>
  <si>
    <t>Я совершенно не угнетен(а), радуюсь жизни, почти летаю, хочется петь и смеяться,</t>
  </si>
  <si>
    <t>Угнетенности нет, настроение хорошее</t>
  </si>
  <si>
    <t>Я скорее в хорошем настроении, чем в плохом</t>
  </si>
  <si>
    <t>Я не угнетен(а), но легкости и веселья тоже нет</t>
  </si>
  <si>
    <t>Немного угнетен(а), у меня неважное настроение</t>
  </si>
  <si>
    <t>Угнетен(а), грустно, тяжесть на душе</t>
  </si>
  <si>
    <t>При малейшей нагрузке я сразу сильно устаю</t>
  </si>
  <si>
    <t>Я очень устаю сегодня, даже немного поработав</t>
  </si>
  <si>
    <t>После обычной работы я сегодня слишком утомляюсь</t>
  </si>
  <si>
    <t>Пожалуй, я устаю сегодня от обычной работы, но лишь немного</t>
  </si>
  <si>
    <t>Пожалуй, я не очень устаю сегодня</t>
  </si>
  <si>
    <t>Я могу довольно много работать без устали</t>
  </si>
  <si>
    <t>На мне можно "воду возить" и я не устану, или мгновенно восстановлюсь</t>
  </si>
  <si>
    <t>Даже если меня будут обвинять или оскорблять - у меня не появится раздражение</t>
  </si>
  <si>
    <t>В случае обвинений и оскорблений у меня появится небольшое раздражение</t>
  </si>
  <si>
    <t>Только если близкие люди будут конфликтовать со мной, они смогут ненадолго</t>
  </si>
  <si>
    <t>Пока со мной все дружелюбны, меня сегодня ничто не раздражает</t>
  </si>
  <si>
    <t>Только троньте меня -вам же будет хуже, вспылю или накричу</t>
  </si>
  <si>
    <t>Меня могут встревожить только жизненно-важные ситуации, я спокоен (спокойна)</t>
  </si>
  <si>
    <t xml:space="preserve">Я спокоен (спокойна), меня могу встревожить кроме жизненно важных лишь </t>
  </si>
  <si>
    <t xml:space="preserve">Я спокоен (спокойна), но меня могу встревожить и незначительные непрятности </t>
  </si>
  <si>
    <t>Пожалуй, я спокоен (спокойна) но не уверен, что так будет весь день</t>
  </si>
  <si>
    <t>Малейшая угроза изменения обычного существования вызывает у меня тревогу</t>
  </si>
  <si>
    <t>Я весь (вся) охвачен(а) беспричинным беспокойством и тревогой</t>
  </si>
  <si>
    <t xml:space="preserve">             Активационная терапия</t>
  </si>
  <si>
    <t>Опросник самооценки для определения типа адаптационной реакции</t>
  </si>
  <si>
    <r>
      <t xml:space="preserve">                         </t>
    </r>
    <r>
      <rPr>
        <i/>
        <sz val="10"/>
        <rFont val="Arial Cyr"/>
        <family val="0"/>
      </rPr>
      <t xml:space="preserve">                (по материалам работ Л.Х. Гаркави и др.)</t>
    </r>
  </si>
  <si>
    <t xml:space="preserve">     С помощью данной таблицы Вы можете определить тип Вашей адаптационной реакции и</t>
  </si>
  <si>
    <t>уровень реактивности. Ниже Вы увидите 10 вопросов, выделенных красным цветом. Прочи-</t>
  </si>
  <si>
    <t>тав вопрос, выберите один из семи ответов, относящихся к данному вопросу, причем нужно</t>
  </si>
  <si>
    <t>делать это быстро,  не обдумывая.  Номер подходящего ответа  внесите в зеленую ячейку в</t>
  </si>
  <si>
    <t>одной строчке с вопросом. Когда Вы дойдете до последнего вопроса, ниже Вы увидите спи-</t>
  </si>
  <si>
    <t>сок из 18 адаптационных реакций. Относящаяся к Вам реакция будет помечена желтым ука-</t>
  </si>
  <si>
    <t xml:space="preserve">               Подробнее о методе активационной терапии можно узнать на форуме:</t>
  </si>
  <si>
    <t xml:space="preserve">                          http://biorezonans.3bb.ru</t>
  </si>
  <si>
    <t>Оптимизм (имеется в виду сегодняшний эмоцио-</t>
  </si>
  <si>
    <t>нальный настрой)  а не философская или поли-</t>
  </si>
  <si>
    <t>тическая позиция</t>
  </si>
  <si>
    <r>
      <t xml:space="preserve"> </t>
    </r>
    <r>
      <rPr>
        <b/>
        <sz val="16"/>
        <color indexed="62"/>
        <rFont val="Arial Cyr"/>
        <family val="0"/>
      </rPr>
      <t xml:space="preserve">                       ОПРОСНИК  САМООЦЕНКИ</t>
    </r>
  </si>
  <si>
    <t>Сон был неудовлетворительный: либо заснул(а) не сразу, либо просыпался(лась)</t>
  </si>
  <si>
    <t xml:space="preserve"> среди ночи,  либо не выспался(лась), хотя долго спал(а)</t>
  </si>
  <si>
    <t xml:space="preserve">Сон отличный, мгновенно засыпаю, глубоко сплю, просыпаюсь отдохнувшим(ей) и </t>
  </si>
  <si>
    <t>бодрым(ой)</t>
  </si>
  <si>
    <t xml:space="preserve">Я могу продуктивно работать только очень краткими периодами с большими </t>
  </si>
  <si>
    <t>перерывами</t>
  </si>
  <si>
    <t>Я совсем угнетен(а), подавлен(а), в мерзком настроении, самые мрачные и тяже-</t>
  </si>
  <si>
    <t>лые мысли</t>
  </si>
  <si>
    <t>настроение приподнятое</t>
  </si>
  <si>
    <t>и даже желание рассердиться</t>
  </si>
  <si>
    <t>"вывести меня из себя"</t>
  </si>
  <si>
    <t>Все окружающие, и свои и чужие, мня сильно раздражают, так бы и прибил кого-</t>
  </si>
  <si>
    <t>нибудь</t>
  </si>
  <si>
    <t>Я, пожалуй, могу вспылить или накричать на кого-либо, если представится случай</t>
  </si>
  <si>
    <t xml:space="preserve">Я тревожусь по пустякам и одновременно о здоровье своем и своих близких, о </t>
  </si>
  <si>
    <t>будущем и т.д.</t>
  </si>
  <si>
    <t>значительные неприятности</t>
  </si>
  <si>
    <r>
      <t xml:space="preserve">      </t>
    </r>
    <r>
      <rPr>
        <b/>
        <sz val="10"/>
        <color indexed="17"/>
        <rFont val="Arial Cyr"/>
        <family val="0"/>
      </rPr>
      <t xml:space="preserve">   НАИБОЛЕЕ ВЕРОЯТНОЙ АДАПТАЦИОННОЙ РЕАКЦИЕЙ ДЛЯ ВАС ЯВЛЯЕТСЯ:</t>
    </r>
  </si>
  <si>
    <t>Реакция Тренировки (высокий уровень реактивности)</t>
  </si>
  <si>
    <t>Реакция Тренировки (средний уровень реактивности)</t>
  </si>
  <si>
    <t>Реакция Тренировки (низкий уровень реактивности)</t>
  </si>
  <si>
    <t>Реакция Тренировки (очень низкий уровень реактивности)</t>
  </si>
  <si>
    <t>Реакция Спокойной Активации (высокий уровень реактивности)</t>
  </si>
  <si>
    <t>Реакция Спокойной Активации (средний уровень реактивности)</t>
  </si>
  <si>
    <t>Реакция Спокойной Активации (низкий уровень реактивности)</t>
  </si>
  <si>
    <t>Реакция Спокойной Активации (очень низкий уровень реактивности)</t>
  </si>
  <si>
    <t>Реакция Повышенной Активации (высокий уровень реактивности)</t>
  </si>
  <si>
    <t>Реакция Повышенной Активации (средний уровень реактивности)</t>
  </si>
  <si>
    <t>Реакция Повышенной Активации (низкий уровень реактивности)</t>
  </si>
  <si>
    <t>Реакция Повышенной Активации (очень низкий уровень реактивности)</t>
  </si>
  <si>
    <t>Реакция Стресса (высокий уровень реактивности)</t>
  </si>
  <si>
    <t>Реакция Стресса (средний уровень реактивности)</t>
  </si>
  <si>
    <t>Реакция Стресса (низкий уровень реактивности)</t>
  </si>
  <si>
    <t>Реакция Стресса (очень низкий уровень реактивности)</t>
  </si>
  <si>
    <t>Реакция Переактивации (низкий уровень реактивности)</t>
  </si>
  <si>
    <t>Реакция Переактивации (очень низкий уровень реактивности)</t>
  </si>
  <si>
    <t xml:space="preserve">                             наиболее вероятная реакция выделена желтым цветом</t>
  </si>
  <si>
    <t>Сон+</t>
  </si>
  <si>
    <t>Апп+</t>
  </si>
  <si>
    <t>РС+</t>
  </si>
  <si>
    <t>РВ+</t>
  </si>
  <si>
    <t>Уг-</t>
  </si>
  <si>
    <t>Ут-</t>
  </si>
  <si>
    <t>Аг-</t>
  </si>
  <si>
    <t>Тр-</t>
  </si>
  <si>
    <t>Ак+</t>
  </si>
  <si>
    <t>Оп+</t>
  </si>
  <si>
    <t>зателем.  Еще  ниже  можно  увидеть графический образ антистрессорной реакции и ответов</t>
  </si>
  <si>
    <t>пациента.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</si>
</sst>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24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4"/>
      <color indexed="18"/>
      <name val="Arial Cyr"/>
      <family val="0"/>
    </font>
    <font>
      <b/>
      <i/>
      <sz val="16"/>
      <color indexed="12"/>
      <name val="Arial Cyr"/>
      <family val="0"/>
    </font>
    <font>
      <b/>
      <i/>
      <sz val="20"/>
      <color indexed="12"/>
      <name val="Arial Cyr"/>
      <family val="0"/>
    </font>
    <font>
      <b/>
      <i/>
      <sz val="12"/>
      <color indexed="12"/>
      <name val="Arial Cyr"/>
      <family val="0"/>
    </font>
    <font>
      <i/>
      <sz val="10"/>
      <name val="Arial Cyr"/>
      <family val="0"/>
    </font>
    <font>
      <b/>
      <sz val="16"/>
      <color indexed="12"/>
      <name val="Arial Cyr"/>
      <family val="0"/>
    </font>
    <font>
      <b/>
      <sz val="16"/>
      <color indexed="62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2"/>
    </font>
    <font>
      <sz val="10"/>
      <color indexed="47"/>
      <name val="Arial Cyr"/>
      <family val="0"/>
    </font>
    <font>
      <b/>
      <sz val="10"/>
      <color indexed="47"/>
      <name val="Arial Cyr"/>
      <family val="0"/>
    </font>
    <font>
      <sz val="16"/>
      <color indexed="47"/>
      <name val="Arial Cyr"/>
      <family val="0"/>
    </font>
    <font>
      <b/>
      <sz val="14"/>
      <color indexed="47"/>
      <name val="Arial Cyr"/>
      <family val="0"/>
    </font>
    <font>
      <sz val="14"/>
      <color indexed="47"/>
      <name val="Arial Cyr"/>
      <family val="0"/>
    </font>
    <font>
      <i/>
      <sz val="8"/>
      <name val="Arial Cyr"/>
      <family val="0"/>
    </font>
    <font>
      <sz val="15.75"/>
      <name val="Arial Cyr"/>
      <family val="0"/>
    </font>
    <font>
      <sz val="18.75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167" fontId="19" fillId="2" borderId="0" xfId="0" applyNumberFormat="1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5" fillId="3" borderId="0" xfId="0" applyFont="1" applyFill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77"/>
          <c:w val="0.435"/>
          <c:h val="0.843"/>
        </c:manualLayout>
      </c:layout>
      <c:radarChart>
        <c:radarStyle val="standard"/>
        <c:varyColors val="0"/>
        <c:ser>
          <c:idx val="0"/>
          <c:order val="0"/>
          <c:tx>
            <c:v>Образ антистрессорной реакции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Лист2!$A$176:$J$176</c:f>
              <c:strCache/>
            </c:strRef>
          </c:cat>
          <c:val>
            <c:numRef>
              <c:f>Лист2!$A$177:$J$177</c:f>
              <c:numCache/>
            </c:numRef>
          </c:val>
        </c:ser>
        <c:ser>
          <c:idx val="1"/>
          <c:order val="1"/>
          <c:tx>
            <c:v>Результаты самооценки пациента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Лист2!$A$176:$J$176</c:f>
              <c:strCache/>
            </c:strRef>
          </c:cat>
          <c:val>
            <c:numRef>
              <c:f>Лист2!$A$178:$J$178</c:f>
              <c:numCache/>
            </c:numRef>
          </c:val>
        </c:ser>
        <c:axId val="38538875"/>
        <c:axId val="11305556"/>
      </c:radarChart>
      <c:catAx>
        <c:axId val="38538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solidFill>
                  <a:srgbClr val="0033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38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307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136</xdr:row>
      <xdr:rowOff>0</xdr:rowOff>
    </xdr:from>
    <xdr:to>
      <xdr:col>9</xdr:col>
      <xdr:colOff>676275</xdr:colOff>
      <xdr:row>155</xdr:row>
      <xdr:rowOff>104775</xdr:rowOff>
    </xdr:to>
    <xdr:graphicFrame>
      <xdr:nvGraphicFramePr>
        <xdr:cNvPr id="1" name="Chart 5"/>
        <xdr:cNvGraphicFramePr/>
      </xdr:nvGraphicFramePr>
      <xdr:xfrm>
        <a:off x="0" y="29794200"/>
        <a:ext cx="6848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workbookViewId="0" topLeftCell="A76">
      <selection activeCell="I36" sqref="I36"/>
    </sheetView>
  </sheetViews>
  <sheetFormatPr defaultColWidth="9.00390625" defaultRowHeight="12.75"/>
  <cols>
    <col min="16" max="17" width="10.625" style="0" bestFit="1" customWidth="1"/>
    <col min="25" max="25" width="11.375" style="0" bestFit="1" customWidth="1"/>
  </cols>
  <sheetData>
    <row r="1" spans="1:26" ht="25.5">
      <c r="A1" s="5" t="s">
        <v>84</v>
      </c>
      <c r="M1" s="22"/>
      <c r="N1" s="15"/>
      <c r="O1" s="16" t="s">
        <v>0</v>
      </c>
      <c r="P1" s="16" t="s">
        <v>1</v>
      </c>
      <c r="Q1" s="16" t="s">
        <v>2</v>
      </c>
      <c r="R1" s="16" t="s">
        <v>3</v>
      </c>
      <c r="S1" s="16" t="s">
        <v>4</v>
      </c>
      <c r="T1" s="16" t="s">
        <v>5</v>
      </c>
      <c r="U1" s="16" t="s">
        <v>6</v>
      </c>
      <c r="V1" s="16" t="s">
        <v>7</v>
      </c>
      <c r="W1" s="16" t="s">
        <v>8</v>
      </c>
      <c r="X1" s="16" t="s">
        <v>9</v>
      </c>
      <c r="Y1" s="15"/>
      <c r="Z1" s="15"/>
    </row>
    <row r="2" spans="1:26" ht="15">
      <c r="A2" s="6" t="s">
        <v>85</v>
      </c>
      <c r="M2" s="22"/>
      <c r="N2" s="17" t="s">
        <v>10</v>
      </c>
      <c r="O2" s="17">
        <v>1</v>
      </c>
      <c r="P2" s="17">
        <v>2</v>
      </c>
      <c r="Q2" s="17">
        <v>3</v>
      </c>
      <c r="R2" s="17">
        <v>4</v>
      </c>
      <c r="S2" s="17">
        <v>5</v>
      </c>
      <c r="T2" s="17">
        <v>6</v>
      </c>
      <c r="U2" s="17">
        <v>7</v>
      </c>
      <c r="V2" s="17">
        <v>8</v>
      </c>
      <c r="W2" s="17">
        <v>9</v>
      </c>
      <c r="X2" s="17">
        <v>10</v>
      </c>
      <c r="Y2" s="15"/>
      <c r="Z2" s="15"/>
    </row>
    <row r="3" spans="1:26" ht="12.75">
      <c r="A3" t="s">
        <v>86</v>
      </c>
      <c r="M3" s="22"/>
      <c r="N3" s="17">
        <v>1</v>
      </c>
      <c r="O3" s="15">
        <v>5</v>
      </c>
      <c r="P3" s="15">
        <v>5</v>
      </c>
      <c r="Q3" s="15">
        <v>6</v>
      </c>
      <c r="R3" s="15">
        <v>5</v>
      </c>
      <c r="S3" s="15">
        <v>4</v>
      </c>
      <c r="T3" s="15">
        <v>7</v>
      </c>
      <c r="U3" s="15">
        <v>3</v>
      </c>
      <c r="V3" s="15">
        <v>3</v>
      </c>
      <c r="W3" s="15">
        <v>1</v>
      </c>
      <c r="X3" s="15">
        <v>3</v>
      </c>
      <c r="Y3" s="15"/>
      <c r="Z3" s="15"/>
    </row>
    <row r="4" spans="13:26" ht="12.75">
      <c r="M4" s="22"/>
      <c r="N4" s="17">
        <v>2</v>
      </c>
      <c r="O4" s="15">
        <v>4</v>
      </c>
      <c r="P4" s="15">
        <v>5</v>
      </c>
      <c r="Q4" s="15">
        <v>5</v>
      </c>
      <c r="R4" s="15">
        <v>5</v>
      </c>
      <c r="S4" s="15">
        <v>3</v>
      </c>
      <c r="T4" s="15">
        <v>6</v>
      </c>
      <c r="U4" s="15">
        <v>4</v>
      </c>
      <c r="V4" s="15">
        <v>4</v>
      </c>
      <c r="W4" s="15">
        <v>2</v>
      </c>
      <c r="X4" s="15">
        <v>4</v>
      </c>
      <c r="Y4" s="15"/>
      <c r="Z4" s="15"/>
    </row>
    <row r="5" spans="1:26" ht="12.75">
      <c r="A5" t="s">
        <v>87</v>
      </c>
      <c r="M5" s="22"/>
      <c r="N5" s="17">
        <v>3</v>
      </c>
      <c r="O5" s="15">
        <v>3</v>
      </c>
      <c r="P5" s="15">
        <v>4</v>
      </c>
      <c r="Q5" s="15">
        <v>4</v>
      </c>
      <c r="R5" s="15">
        <v>4</v>
      </c>
      <c r="S5" s="15">
        <v>2</v>
      </c>
      <c r="T5" s="15">
        <v>5</v>
      </c>
      <c r="U5" s="15">
        <v>5</v>
      </c>
      <c r="V5" s="15">
        <v>6</v>
      </c>
      <c r="W5" s="15">
        <v>3</v>
      </c>
      <c r="X5" s="15">
        <v>5</v>
      </c>
      <c r="Y5" s="15"/>
      <c r="Z5" s="15"/>
    </row>
    <row r="6" spans="1:26" ht="12.75">
      <c r="A6" t="s">
        <v>88</v>
      </c>
      <c r="M6" s="22"/>
      <c r="N6" s="17">
        <v>4</v>
      </c>
      <c r="O6" s="15">
        <v>2</v>
      </c>
      <c r="P6" s="15">
        <v>3</v>
      </c>
      <c r="Q6" s="15">
        <v>3</v>
      </c>
      <c r="R6" s="15">
        <v>3</v>
      </c>
      <c r="S6" s="15">
        <v>1</v>
      </c>
      <c r="T6" s="15">
        <v>4</v>
      </c>
      <c r="U6" s="15">
        <v>6</v>
      </c>
      <c r="V6" s="15">
        <v>6</v>
      </c>
      <c r="W6" s="15">
        <v>4</v>
      </c>
      <c r="X6" s="15">
        <v>6</v>
      </c>
      <c r="Y6" s="15"/>
      <c r="Z6" s="15"/>
    </row>
    <row r="7" spans="1:26" ht="12.75">
      <c r="A7" t="s">
        <v>89</v>
      </c>
      <c r="M7" s="22"/>
      <c r="N7" s="17">
        <v>5</v>
      </c>
      <c r="O7" s="15">
        <v>6</v>
      </c>
      <c r="P7" s="15">
        <v>6</v>
      </c>
      <c r="Q7" s="15">
        <v>6</v>
      </c>
      <c r="R7" s="15">
        <v>6</v>
      </c>
      <c r="S7" s="15">
        <v>6</v>
      </c>
      <c r="T7" s="15">
        <v>7</v>
      </c>
      <c r="U7" s="15">
        <v>2</v>
      </c>
      <c r="V7" s="15">
        <v>2</v>
      </c>
      <c r="W7" s="15">
        <v>1</v>
      </c>
      <c r="X7" s="15">
        <v>2</v>
      </c>
      <c r="Y7" s="15"/>
      <c r="Z7" s="15"/>
    </row>
    <row r="8" spans="1:26" ht="12.75">
      <c r="A8" t="s">
        <v>90</v>
      </c>
      <c r="M8" s="22"/>
      <c r="N8" s="17">
        <v>6</v>
      </c>
      <c r="O8" s="15">
        <v>5</v>
      </c>
      <c r="P8" s="15">
        <v>6</v>
      </c>
      <c r="Q8" s="15">
        <v>5</v>
      </c>
      <c r="R8" s="15">
        <v>6</v>
      </c>
      <c r="S8" s="15">
        <v>5</v>
      </c>
      <c r="T8" s="15">
        <v>6</v>
      </c>
      <c r="U8" s="15">
        <v>3</v>
      </c>
      <c r="V8" s="15">
        <v>3</v>
      </c>
      <c r="W8" s="15">
        <v>3</v>
      </c>
      <c r="X8" s="15">
        <v>3</v>
      </c>
      <c r="Y8" s="15"/>
      <c r="Z8" s="15"/>
    </row>
    <row r="9" spans="1:26" ht="12.75">
      <c r="A9" t="s">
        <v>91</v>
      </c>
      <c r="M9" s="22"/>
      <c r="N9" s="17">
        <v>7</v>
      </c>
      <c r="O9" s="15">
        <v>4</v>
      </c>
      <c r="P9" s="15">
        <v>5</v>
      </c>
      <c r="Q9" s="15">
        <v>4</v>
      </c>
      <c r="R9" s="15">
        <v>5</v>
      </c>
      <c r="S9" s="15">
        <v>4</v>
      </c>
      <c r="T9" s="15">
        <v>4</v>
      </c>
      <c r="U9" s="15">
        <v>4</v>
      </c>
      <c r="V9" s="15">
        <v>5</v>
      </c>
      <c r="W9" s="15">
        <v>4</v>
      </c>
      <c r="X9" s="15">
        <v>4</v>
      </c>
      <c r="Y9" s="15"/>
      <c r="Z9" s="15"/>
    </row>
    <row r="10" spans="1:26" ht="12.75">
      <c r="A10" t="s">
        <v>92</v>
      </c>
      <c r="M10" s="22"/>
      <c r="N10" s="17">
        <v>8</v>
      </c>
      <c r="O10" s="15">
        <v>3</v>
      </c>
      <c r="P10" s="15">
        <v>4</v>
      </c>
      <c r="Q10" s="15">
        <v>3</v>
      </c>
      <c r="R10" s="15">
        <v>4</v>
      </c>
      <c r="S10" s="15">
        <v>2</v>
      </c>
      <c r="T10" s="15">
        <v>3</v>
      </c>
      <c r="U10" s="15">
        <v>5</v>
      </c>
      <c r="V10" s="15">
        <v>6</v>
      </c>
      <c r="W10" s="15">
        <v>4</v>
      </c>
      <c r="X10" s="15">
        <v>5</v>
      </c>
      <c r="Y10" s="15"/>
      <c r="Z10" s="15"/>
    </row>
    <row r="11" spans="1:26" ht="12.75">
      <c r="A11" t="s">
        <v>146</v>
      </c>
      <c r="M11" s="22"/>
      <c r="N11" s="17">
        <v>9</v>
      </c>
      <c r="O11" s="15">
        <v>7</v>
      </c>
      <c r="P11" s="15">
        <v>7</v>
      </c>
      <c r="Q11" s="15">
        <v>7</v>
      </c>
      <c r="R11" s="15">
        <v>7</v>
      </c>
      <c r="S11" s="15">
        <v>7</v>
      </c>
      <c r="T11" s="15">
        <v>7</v>
      </c>
      <c r="U11" s="15">
        <v>1</v>
      </c>
      <c r="V11" s="15">
        <v>1</v>
      </c>
      <c r="W11" s="15">
        <v>2</v>
      </c>
      <c r="X11" s="15">
        <v>1</v>
      </c>
      <c r="Y11" s="15"/>
      <c r="Z11" s="15"/>
    </row>
    <row r="12" spans="1:26" ht="12.75">
      <c r="A12" t="s">
        <v>147</v>
      </c>
      <c r="M12" s="22"/>
      <c r="N12" s="1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t="s">
        <v>93</v>
      </c>
      <c r="M13" s="22"/>
      <c r="N13" s="17">
        <v>10</v>
      </c>
      <c r="O13" s="15">
        <v>6</v>
      </c>
      <c r="P13" s="15">
        <v>7</v>
      </c>
      <c r="Q13" s="15">
        <v>6</v>
      </c>
      <c r="R13" s="15">
        <v>7</v>
      </c>
      <c r="S13" s="15">
        <v>7</v>
      </c>
      <c r="T13" s="15">
        <v>5</v>
      </c>
      <c r="U13" s="15">
        <v>2</v>
      </c>
      <c r="V13" s="15">
        <v>2</v>
      </c>
      <c r="W13" s="15">
        <v>3</v>
      </c>
      <c r="X13" s="15">
        <v>2</v>
      </c>
      <c r="Y13" s="15"/>
      <c r="Z13" s="15"/>
    </row>
    <row r="14" spans="1:26" ht="20.25">
      <c r="A14" s="8" t="s">
        <v>94</v>
      </c>
      <c r="B14" s="9"/>
      <c r="C14" s="9"/>
      <c r="D14" s="9"/>
      <c r="E14" s="9"/>
      <c r="F14" s="9"/>
      <c r="G14" s="9"/>
      <c r="H14" s="9"/>
      <c r="I14" s="9"/>
      <c r="M14" s="22"/>
      <c r="N14" s="17">
        <v>11</v>
      </c>
      <c r="O14" s="15">
        <v>5</v>
      </c>
      <c r="P14" s="15">
        <v>6</v>
      </c>
      <c r="Q14" s="15">
        <v>4</v>
      </c>
      <c r="R14" s="15">
        <v>6</v>
      </c>
      <c r="S14" s="15">
        <v>6</v>
      </c>
      <c r="T14" s="15">
        <v>3</v>
      </c>
      <c r="U14" s="15">
        <v>3</v>
      </c>
      <c r="V14" s="15">
        <v>3</v>
      </c>
      <c r="W14" s="15">
        <v>4</v>
      </c>
      <c r="X14" s="15">
        <v>3</v>
      </c>
      <c r="Y14" s="15"/>
      <c r="Z14" s="15"/>
    </row>
    <row r="15" spans="1:26" ht="21" thickBot="1">
      <c r="A15" s="10"/>
      <c r="B15" s="11"/>
      <c r="C15" s="11"/>
      <c r="D15" s="11"/>
      <c r="E15" s="11"/>
      <c r="F15" s="11"/>
      <c r="G15" s="11"/>
      <c r="H15" s="11"/>
      <c r="I15" s="11"/>
      <c r="M15" s="22"/>
      <c r="N15" s="17">
        <v>12</v>
      </c>
      <c r="O15" s="15">
        <v>4</v>
      </c>
      <c r="P15" s="15">
        <v>5</v>
      </c>
      <c r="Q15" s="15">
        <v>3</v>
      </c>
      <c r="R15" s="15">
        <v>4</v>
      </c>
      <c r="S15" s="15">
        <v>5</v>
      </c>
      <c r="T15" s="15">
        <v>2</v>
      </c>
      <c r="U15" s="15">
        <v>4</v>
      </c>
      <c r="V15" s="15">
        <v>5</v>
      </c>
      <c r="W15" s="15">
        <v>5</v>
      </c>
      <c r="X15" s="15">
        <v>4</v>
      </c>
      <c r="Y15" s="15"/>
      <c r="Z15" s="15"/>
    </row>
    <row r="16" spans="13:26" s="1" customFormat="1" ht="21" thickTop="1">
      <c r="M16" s="23"/>
      <c r="N16" s="17">
        <v>13</v>
      </c>
      <c r="O16" s="15">
        <v>5</v>
      </c>
      <c r="P16" s="15">
        <v>4</v>
      </c>
      <c r="Q16" s="15">
        <v>4</v>
      </c>
      <c r="R16" s="15">
        <v>4</v>
      </c>
      <c r="S16" s="15">
        <v>6</v>
      </c>
      <c r="T16" s="15">
        <v>6</v>
      </c>
      <c r="U16" s="15">
        <v>4</v>
      </c>
      <c r="V16" s="15">
        <v>4</v>
      </c>
      <c r="W16" s="15">
        <v>4</v>
      </c>
      <c r="X16" s="15">
        <v>4</v>
      </c>
      <c r="Y16" s="18"/>
      <c r="Z16" s="18"/>
    </row>
    <row r="17" spans="1:26" ht="20.25">
      <c r="A17" s="7" t="s">
        <v>98</v>
      </c>
      <c r="M17" s="22"/>
      <c r="N17" s="17">
        <v>14</v>
      </c>
      <c r="O17" s="15">
        <v>4</v>
      </c>
      <c r="P17" s="15">
        <v>3</v>
      </c>
      <c r="Q17" s="15">
        <v>3</v>
      </c>
      <c r="R17" s="15">
        <v>3</v>
      </c>
      <c r="S17" s="15">
        <v>5</v>
      </c>
      <c r="T17" s="15">
        <v>4</v>
      </c>
      <c r="U17" s="15">
        <v>5</v>
      </c>
      <c r="V17" s="15">
        <v>5</v>
      </c>
      <c r="W17" s="15">
        <v>5</v>
      </c>
      <c r="X17" s="15">
        <v>5</v>
      </c>
      <c r="Y17" s="15"/>
      <c r="Z17" s="15"/>
    </row>
    <row r="18" spans="1:26" ht="18">
      <c r="A18" s="3" t="s">
        <v>12</v>
      </c>
      <c r="I18" s="24">
        <v>4</v>
      </c>
      <c r="M18" s="22"/>
      <c r="N18" s="17">
        <v>15</v>
      </c>
      <c r="O18" s="15">
        <v>2</v>
      </c>
      <c r="P18" s="15">
        <v>2</v>
      </c>
      <c r="Q18" s="15">
        <v>2</v>
      </c>
      <c r="R18" s="15">
        <v>2</v>
      </c>
      <c r="S18" s="15">
        <v>4</v>
      </c>
      <c r="T18" s="15">
        <v>2</v>
      </c>
      <c r="U18" s="15">
        <v>6</v>
      </c>
      <c r="V18" s="15">
        <v>6</v>
      </c>
      <c r="W18" s="15">
        <v>6</v>
      </c>
      <c r="X18" s="15">
        <v>6</v>
      </c>
      <c r="Y18" s="15"/>
      <c r="Z18" s="15"/>
    </row>
    <row r="19" spans="1:26" ht="18">
      <c r="A19" s="4">
        <v>1</v>
      </c>
      <c r="B19" t="s">
        <v>21</v>
      </c>
      <c r="M19" s="22"/>
      <c r="N19" s="17">
        <v>16</v>
      </c>
      <c r="O19" s="15">
        <v>1</v>
      </c>
      <c r="P19" s="15">
        <v>1</v>
      </c>
      <c r="Q19" s="15">
        <v>1</v>
      </c>
      <c r="R19" s="15">
        <v>1</v>
      </c>
      <c r="S19" s="15">
        <v>2</v>
      </c>
      <c r="T19" s="15">
        <v>1</v>
      </c>
      <c r="U19" s="15">
        <v>7</v>
      </c>
      <c r="V19" s="15">
        <v>7</v>
      </c>
      <c r="W19" s="15">
        <v>6</v>
      </c>
      <c r="X19" s="15">
        <v>7</v>
      </c>
      <c r="Y19" s="15"/>
      <c r="Z19" s="15"/>
    </row>
    <row r="20" spans="1:26" ht="18">
      <c r="A20" s="4">
        <v>2</v>
      </c>
      <c r="B20" t="s">
        <v>22</v>
      </c>
      <c r="M20" s="22"/>
      <c r="N20" s="17">
        <v>17</v>
      </c>
      <c r="O20" s="15">
        <v>6</v>
      </c>
      <c r="P20" s="15">
        <v>6</v>
      </c>
      <c r="Q20" s="15">
        <v>4</v>
      </c>
      <c r="R20" s="15">
        <v>6</v>
      </c>
      <c r="S20" s="15">
        <v>6</v>
      </c>
      <c r="T20" s="15">
        <v>5</v>
      </c>
      <c r="U20" s="15">
        <v>3</v>
      </c>
      <c r="V20" s="15">
        <v>3</v>
      </c>
      <c r="W20" s="15">
        <v>6</v>
      </c>
      <c r="X20" s="15">
        <v>4</v>
      </c>
      <c r="Y20" s="15"/>
      <c r="Z20" s="15"/>
    </row>
    <row r="21" spans="1:26" ht="18">
      <c r="A21" s="4">
        <v>3</v>
      </c>
      <c r="B21" t="s">
        <v>23</v>
      </c>
      <c r="M21" s="22"/>
      <c r="N21" s="17">
        <v>18</v>
      </c>
      <c r="O21" s="15">
        <v>4</v>
      </c>
      <c r="P21" s="15">
        <v>5</v>
      </c>
      <c r="Q21" s="15">
        <v>3</v>
      </c>
      <c r="R21" s="15">
        <v>4</v>
      </c>
      <c r="S21" s="15">
        <v>5</v>
      </c>
      <c r="T21" s="15">
        <v>4</v>
      </c>
      <c r="U21" s="15">
        <v>4</v>
      </c>
      <c r="V21" s="15">
        <v>5</v>
      </c>
      <c r="W21" s="15">
        <v>7</v>
      </c>
      <c r="X21" s="15">
        <v>6</v>
      </c>
      <c r="Y21" s="15"/>
      <c r="Z21" s="15"/>
    </row>
    <row r="22" spans="1:26" ht="20.25">
      <c r="A22" s="4">
        <v>4</v>
      </c>
      <c r="B22" t="s">
        <v>24</v>
      </c>
      <c r="O22" s="18" t="s">
        <v>11</v>
      </c>
      <c r="P22" s="18"/>
      <c r="Q22" s="18"/>
      <c r="R22" s="18"/>
      <c r="S22" s="18"/>
      <c r="T22" s="18"/>
      <c r="U22" s="18"/>
      <c r="V22" s="18"/>
      <c r="W22" s="18"/>
      <c r="X22" s="18"/>
      <c r="Y22" s="15"/>
      <c r="Z22" s="15"/>
    </row>
    <row r="23" spans="1:26" ht="18">
      <c r="A23" s="4">
        <v>5</v>
      </c>
      <c r="B23" t="s">
        <v>25</v>
      </c>
      <c r="O23" s="19">
        <v>1</v>
      </c>
      <c r="P23" s="19">
        <v>2</v>
      </c>
      <c r="Q23" s="19">
        <v>3</v>
      </c>
      <c r="R23" s="19">
        <v>4</v>
      </c>
      <c r="S23" s="19">
        <v>5</v>
      </c>
      <c r="T23" s="19">
        <v>6</v>
      </c>
      <c r="U23" s="19">
        <v>7</v>
      </c>
      <c r="V23" s="19">
        <v>8</v>
      </c>
      <c r="W23" s="19">
        <v>9</v>
      </c>
      <c r="X23" s="19">
        <v>10</v>
      </c>
      <c r="Y23" s="15"/>
      <c r="Z23" s="15"/>
    </row>
    <row r="24" spans="1:26" ht="18">
      <c r="A24" s="4">
        <v>6</v>
      </c>
      <c r="B24" t="s">
        <v>26</v>
      </c>
      <c r="O24" s="20">
        <f>7-ABS(I18-O3)</f>
        <v>6</v>
      </c>
      <c r="P24" s="20">
        <f>7-ABS(I26-P3)</f>
        <v>5</v>
      </c>
      <c r="Q24" s="20">
        <f>7-ABS(I36-Q3)</f>
        <v>3</v>
      </c>
      <c r="R24" s="20">
        <f>7-ABS(I47-R3)</f>
        <v>5</v>
      </c>
      <c r="S24" s="20">
        <f>7-ABS(I55-S3)</f>
        <v>7</v>
      </c>
      <c r="T24" s="20">
        <f>7-ABS(I63-T3)</f>
        <v>4</v>
      </c>
      <c r="U24" s="20">
        <f>7-ABS(I72-U3)</f>
        <v>4</v>
      </c>
      <c r="V24" s="20">
        <f>7-ABS(I82-V3)</f>
        <v>6</v>
      </c>
      <c r="W24" s="20">
        <f>7-ABS(I90-W3)</f>
        <v>3</v>
      </c>
      <c r="X24" s="20">
        <f>7-ABS(I101-X3)</f>
        <v>5</v>
      </c>
      <c r="Y24" s="15"/>
      <c r="Z24" s="15"/>
    </row>
    <row r="25" spans="1:26" ht="18">
      <c r="A25" s="4">
        <v>7</v>
      </c>
      <c r="B25" t="s">
        <v>27</v>
      </c>
      <c r="O25" s="20">
        <f>7-ABS(I18-O4)</f>
        <v>7</v>
      </c>
      <c r="P25" s="20">
        <f>7-ABS(I26-P4)</f>
        <v>5</v>
      </c>
      <c r="Q25" s="20">
        <f>7-ABS(I36-Q4)</f>
        <v>4</v>
      </c>
      <c r="R25" s="20">
        <f>7-ABS(I47-R4)</f>
        <v>5</v>
      </c>
      <c r="S25" s="20">
        <f>7-ABS(I55-S4)</f>
        <v>6</v>
      </c>
      <c r="T25" s="20">
        <f>7-ABS(I63-T4)</f>
        <v>5</v>
      </c>
      <c r="U25" s="20">
        <f>7-ABS(I72-U4)</f>
        <v>5</v>
      </c>
      <c r="V25" s="20">
        <f>7-ABS(I82-V4)</f>
        <v>7</v>
      </c>
      <c r="W25" s="20">
        <f>7-ABS(I90-W4)</f>
        <v>4</v>
      </c>
      <c r="X25" s="20">
        <f>7-ABS(I101-X4)</f>
        <v>6</v>
      </c>
      <c r="Y25" s="15"/>
      <c r="Z25" s="15"/>
    </row>
    <row r="26" spans="1:26" ht="18">
      <c r="A26" s="3" t="s">
        <v>95</v>
      </c>
      <c r="B26" s="3"/>
      <c r="I26" s="24">
        <v>3</v>
      </c>
      <c r="O26" s="20">
        <f>7-ABS(I18-O5)</f>
        <v>6</v>
      </c>
      <c r="P26" s="20">
        <f>7-ABS(I26-P5)</f>
        <v>6</v>
      </c>
      <c r="Q26" s="20">
        <f>7-ABS(I36-Q5)</f>
        <v>5</v>
      </c>
      <c r="R26" s="20">
        <f>7-ABS(I47-R5)</f>
        <v>6</v>
      </c>
      <c r="S26" s="20">
        <f>7-ABS(I55-S5)</f>
        <v>5</v>
      </c>
      <c r="T26" s="20">
        <f>7-ABS(I63-T5)</f>
        <v>6</v>
      </c>
      <c r="U26" s="20">
        <f>7-ABS(I72-U5)</f>
        <v>6</v>
      </c>
      <c r="V26" s="20">
        <f>7-ABS(I82-V5)</f>
        <v>5</v>
      </c>
      <c r="W26" s="20">
        <f>7-ABS(I90-W5)</f>
        <v>5</v>
      </c>
      <c r="X26" s="20">
        <f>7-ABS(I101-X5)</f>
        <v>7</v>
      </c>
      <c r="Y26" s="15"/>
      <c r="Z26" s="15"/>
    </row>
    <row r="27" spans="1:26" ht="18">
      <c r="A27" s="3" t="s">
        <v>96</v>
      </c>
      <c r="B27" s="3"/>
      <c r="C27" s="3"/>
      <c r="D27" s="3"/>
      <c r="E27" s="3"/>
      <c r="F27" s="3"/>
      <c r="G27" s="3"/>
      <c r="O27" s="20">
        <f>7-ABS(I18-O6)</f>
        <v>5</v>
      </c>
      <c r="P27" s="20">
        <f>7-ABS(I26-P6)</f>
        <v>7</v>
      </c>
      <c r="Q27" s="20">
        <f>7-ABS(I36-Q6)</f>
        <v>6</v>
      </c>
      <c r="R27" s="20">
        <f>7-ABS(I47-R6)</f>
        <v>7</v>
      </c>
      <c r="S27" s="20">
        <f>7-ABS(I55-S6)</f>
        <v>4</v>
      </c>
      <c r="T27" s="20">
        <f>7-ABS(I63-T6)</f>
        <v>7</v>
      </c>
      <c r="U27" s="20">
        <f>7-ABS(I72-U6)</f>
        <v>7</v>
      </c>
      <c r="V27" s="20">
        <f>7-ABS(I82-V6)</f>
        <v>5</v>
      </c>
      <c r="W27" s="20">
        <f>7-ABS(I90-W6)</f>
        <v>6</v>
      </c>
      <c r="X27" s="20">
        <f>7-ABS(I101-X6)</f>
        <v>6</v>
      </c>
      <c r="Y27" s="15"/>
      <c r="Z27" s="15"/>
    </row>
    <row r="28" spans="1:26" ht="18">
      <c r="A28" s="3" t="s">
        <v>97</v>
      </c>
      <c r="O28" s="20">
        <f>7-ABS(I18-O7)</f>
        <v>5</v>
      </c>
      <c r="P28" s="20">
        <f>7-ABS(I26-P7)</f>
        <v>4</v>
      </c>
      <c r="Q28" s="20">
        <f>7-ABS(I36-Q7)</f>
        <v>3</v>
      </c>
      <c r="R28" s="20">
        <f>7-ABS(I47-R7)</f>
        <v>4</v>
      </c>
      <c r="S28" s="20">
        <f>7-ABS(I55-S7)</f>
        <v>5</v>
      </c>
      <c r="T28" s="20">
        <f>7-ABS(I63-T7)</f>
        <v>4</v>
      </c>
      <c r="U28" s="20">
        <f>7-ABS(I72-U7)</f>
        <v>3</v>
      </c>
      <c r="V28" s="20">
        <f>7-ABS(I82-V7)</f>
        <v>5</v>
      </c>
      <c r="W28" s="20">
        <f>7-ABS(I90-W7)</f>
        <v>3</v>
      </c>
      <c r="X28" s="20">
        <f>7-ABS(I101-X7)</f>
        <v>4</v>
      </c>
      <c r="Y28" s="15"/>
      <c r="Z28" s="15"/>
    </row>
    <row r="29" spans="1:26" ht="18">
      <c r="A29" s="4">
        <v>1</v>
      </c>
      <c r="B29" t="s">
        <v>28</v>
      </c>
      <c r="O29" s="20">
        <f>7-ABS(I18-O8)</f>
        <v>6</v>
      </c>
      <c r="P29" s="20">
        <f>7-ABS(I26-P8)</f>
        <v>4</v>
      </c>
      <c r="Q29" s="20">
        <f>7-ABS(I36-Q8)</f>
        <v>4</v>
      </c>
      <c r="R29" s="20">
        <f>7-ABS(I47-R8)</f>
        <v>4</v>
      </c>
      <c r="S29" s="20">
        <f>7-ABS(I55-S8)</f>
        <v>6</v>
      </c>
      <c r="T29" s="20">
        <f>7-ABS(I63-T8)</f>
        <v>5</v>
      </c>
      <c r="U29" s="20">
        <f>7-ABS(I72-U8)</f>
        <v>4</v>
      </c>
      <c r="V29" s="20">
        <f>7-ABS(I82-V8)</f>
        <v>6</v>
      </c>
      <c r="W29" s="20">
        <f>7-ABS(I90-W8)</f>
        <v>5</v>
      </c>
      <c r="X29" s="20">
        <f>7-ABS(I101-X8)</f>
        <v>5</v>
      </c>
      <c r="Y29" s="15"/>
      <c r="Z29" s="15"/>
    </row>
    <row r="30" spans="1:26" ht="18">
      <c r="A30" s="4">
        <v>2</v>
      </c>
      <c r="B30" t="s">
        <v>29</v>
      </c>
      <c r="O30" s="20">
        <f>7-ABS(I18-O9)</f>
        <v>7</v>
      </c>
      <c r="P30" s="20">
        <f>7-ABS(I26-P9)</f>
        <v>5</v>
      </c>
      <c r="Q30" s="20">
        <f>7-ABS(I36-Q9)</f>
        <v>5</v>
      </c>
      <c r="R30" s="20">
        <f>7-ABS(I47-R9)</f>
        <v>5</v>
      </c>
      <c r="S30" s="20">
        <f>7-ABS(I55-S9)</f>
        <v>7</v>
      </c>
      <c r="T30" s="20">
        <f>7-ABS(I63-T9)</f>
        <v>7</v>
      </c>
      <c r="U30" s="20">
        <f>7-ABS(I72-U9)</f>
        <v>5</v>
      </c>
      <c r="V30" s="20">
        <f>7-ABS(I82-V9)</f>
        <v>6</v>
      </c>
      <c r="W30" s="20">
        <f>7-ABS(I90-W9)</f>
        <v>6</v>
      </c>
      <c r="X30" s="20">
        <f>7-ABS(I101-X9)</f>
        <v>6</v>
      </c>
      <c r="Y30" s="15"/>
      <c r="Z30" s="15"/>
    </row>
    <row r="31" spans="1:26" ht="18">
      <c r="A31" s="4">
        <v>3</v>
      </c>
      <c r="B31" t="s">
        <v>30</v>
      </c>
      <c r="O31" s="20">
        <f>7-ABS(I18-O10)</f>
        <v>6</v>
      </c>
      <c r="P31" s="20">
        <f>7-ABS(I26-P10)</f>
        <v>6</v>
      </c>
      <c r="Q31" s="20">
        <f>7-ABS(I36-Q10)</f>
        <v>6</v>
      </c>
      <c r="R31" s="20">
        <f>7-ABS(I47-R10)</f>
        <v>6</v>
      </c>
      <c r="S31" s="20">
        <f>7-ABS(I55-S10)</f>
        <v>5</v>
      </c>
      <c r="T31" s="20">
        <f>7-ABS(I63-T10)</f>
        <v>6</v>
      </c>
      <c r="U31" s="20">
        <f>7-ABS(I72-U10)</f>
        <v>6</v>
      </c>
      <c r="V31" s="20">
        <f>7-ABS(I82-V10)</f>
        <v>5</v>
      </c>
      <c r="W31" s="20">
        <f>7-ABS(I90-W10)</f>
        <v>6</v>
      </c>
      <c r="X31" s="20">
        <f>7-ABS(I101-X10)</f>
        <v>7</v>
      </c>
      <c r="Y31" s="15"/>
      <c r="Z31" s="15"/>
    </row>
    <row r="32" spans="1:26" ht="18">
      <c r="A32" s="4">
        <v>4</v>
      </c>
      <c r="B32" t="s">
        <v>31</v>
      </c>
      <c r="O32" s="20">
        <f>7-ABS(I18-O11)</f>
        <v>4</v>
      </c>
      <c r="P32" s="20">
        <f>7-ABS(I26-P11)</f>
        <v>3</v>
      </c>
      <c r="Q32" s="20">
        <f>7-ABS(I36-Q11)</f>
        <v>2</v>
      </c>
      <c r="R32" s="20">
        <f>7-ABS(I47-R11)</f>
        <v>3</v>
      </c>
      <c r="S32" s="20">
        <f>7-ABS(I55-S11)</f>
        <v>4</v>
      </c>
      <c r="T32" s="20">
        <f>7-ABS(I63-T11)</f>
        <v>4</v>
      </c>
      <c r="U32" s="20">
        <f>7-ABS(I72-U11)</f>
        <v>2</v>
      </c>
      <c r="V32" s="20">
        <f>7-ABS(I82-V11)</f>
        <v>4</v>
      </c>
      <c r="W32" s="20">
        <f>7-ABS(I90-W11)</f>
        <v>4</v>
      </c>
      <c r="X32" s="20">
        <f>7-ABS(I101-X11)</f>
        <v>3</v>
      </c>
      <c r="Y32" s="15"/>
      <c r="Z32" s="15"/>
    </row>
    <row r="33" spans="1:26" ht="18">
      <c r="A33" s="4">
        <v>5</v>
      </c>
      <c r="B33" t="s">
        <v>32</v>
      </c>
      <c r="O33" s="20">
        <f>7-ABS(I18-O13)</f>
        <v>5</v>
      </c>
      <c r="P33" s="20">
        <f>7-ABS(I26-P13)</f>
        <v>3</v>
      </c>
      <c r="Q33" s="20">
        <f>7-ABS(I36-Q13)</f>
        <v>3</v>
      </c>
      <c r="R33" s="20">
        <f>7-ABS(I47-R13)</f>
        <v>3</v>
      </c>
      <c r="S33" s="20">
        <f>7-ABS(I55-S13)</f>
        <v>4</v>
      </c>
      <c r="T33" s="20">
        <f>7-ABS(I63-T13)</f>
        <v>6</v>
      </c>
      <c r="U33" s="20">
        <f>7-ABS(I72-U13)</f>
        <v>3</v>
      </c>
      <c r="V33" s="20">
        <f>7-ABS(I82-V13)</f>
        <v>5</v>
      </c>
      <c r="W33" s="20">
        <f>7-ABS(I90-W13)</f>
        <v>5</v>
      </c>
      <c r="X33" s="20">
        <f>7-ABS(I101-X13)</f>
        <v>4</v>
      </c>
      <c r="Y33" s="15"/>
      <c r="Z33" s="15"/>
    </row>
    <row r="34" spans="1:26" ht="18">
      <c r="A34" s="4">
        <v>6</v>
      </c>
      <c r="B34" t="s">
        <v>33</v>
      </c>
      <c r="O34" s="20">
        <f>7-ABS(I18-O14)</f>
        <v>6</v>
      </c>
      <c r="P34" s="20">
        <f>7-ABS(I26-P14)</f>
        <v>4</v>
      </c>
      <c r="Q34" s="20">
        <f>7-ABS(I36-Q14)</f>
        <v>5</v>
      </c>
      <c r="R34" s="20">
        <f>7-ABS(I47-R14)</f>
        <v>4</v>
      </c>
      <c r="S34" s="20">
        <f>7-ABS(I55-S14)</f>
        <v>5</v>
      </c>
      <c r="T34" s="20">
        <f>7-ABS(I63-T14)</f>
        <v>6</v>
      </c>
      <c r="U34" s="20">
        <f>7-ABS(I72-U14)</f>
        <v>4</v>
      </c>
      <c r="V34" s="20">
        <f>7-ABS(I82-V14)</f>
        <v>6</v>
      </c>
      <c r="W34" s="20">
        <f>7-ABS(I90-W14)</f>
        <v>6</v>
      </c>
      <c r="X34" s="20">
        <f>7-ABS(I101-X14)</f>
        <v>5</v>
      </c>
      <c r="Y34" s="15"/>
      <c r="Z34" s="15"/>
    </row>
    <row r="35" spans="1:26" ht="18">
      <c r="A35" s="4">
        <v>7</v>
      </c>
      <c r="B35" t="s">
        <v>34</v>
      </c>
      <c r="O35" s="20">
        <f>7-ABS(I18-O15)</f>
        <v>7</v>
      </c>
      <c r="P35" s="20">
        <f>7-ABS(I26-P15)</f>
        <v>5</v>
      </c>
      <c r="Q35" s="20">
        <f>7-ABS(I36-Q15)</f>
        <v>6</v>
      </c>
      <c r="R35" s="20">
        <f>7-ABS(I47-R15)</f>
        <v>6</v>
      </c>
      <c r="S35" s="20">
        <f>7-ABS(I55-S15)</f>
        <v>6</v>
      </c>
      <c r="T35" s="20">
        <f>7-ABS(I63-T15)</f>
        <v>5</v>
      </c>
      <c r="U35" s="20">
        <f>7-ABS(I72-U15)</f>
        <v>5</v>
      </c>
      <c r="V35" s="20">
        <f>7-ABS(I82-V15)</f>
        <v>6</v>
      </c>
      <c r="W35" s="20">
        <f>7-ABS(I90-W15)</f>
        <v>7</v>
      </c>
      <c r="X35" s="20">
        <f>7-ABS(I101-X15)</f>
        <v>6</v>
      </c>
      <c r="Y35" s="15"/>
      <c r="Z35" s="15"/>
    </row>
    <row r="36" spans="1:26" ht="18">
      <c r="A36" s="3" t="s">
        <v>13</v>
      </c>
      <c r="I36" s="24">
        <v>2</v>
      </c>
      <c r="O36" s="20">
        <f>7-ABS(I18-O16)</f>
        <v>6</v>
      </c>
      <c r="P36" s="20">
        <f>7-ABS(I26-P16)</f>
        <v>6</v>
      </c>
      <c r="Q36" s="20">
        <f>7-ABS(I36-Q16)</f>
        <v>5</v>
      </c>
      <c r="R36" s="20">
        <f>7-ABS(I47-R16)</f>
        <v>6</v>
      </c>
      <c r="S36" s="20">
        <f>7-ABS(I55-S16)</f>
        <v>5</v>
      </c>
      <c r="T36" s="20">
        <f>7-ABS(I63-T16)</f>
        <v>5</v>
      </c>
      <c r="U36" s="20">
        <f>7-ABS(I72-U16)</f>
        <v>5</v>
      </c>
      <c r="V36" s="20">
        <f>7-ABS(I82-V16)</f>
        <v>7</v>
      </c>
      <c r="W36" s="20">
        <f>7-ABS(I90-W16)</f>
        <v>6</v>
      </c>
      <c r="X36" s="20">
        <f>7-ABS(I101-X16)</f>
        <v>6</v>
      </c>
      <c r="Y36" s="15"/>
      <c r="Z36" s="15"/>
    </row>
    <row r="37" spans="1:26" ht="18">
      <c r="A37" s="4">
        <v>1</v>
      </c>
      <c r="B37" t="s">
        <v>35</v>
      </c>
      <c r="O37" s="20">
        <f>7-ABS(I18-O17)</f>
        <v>7</v>
      </c>
      <c r="P37" s="20">
        <f>7-ABS(I26-P17)</f>
        <v>7</v>
      </c>
      <c r="Q37" s="20">
        <f>7-ABS(I36-Q17)</f>
        <v>6</v>
      </c>
      <c r="R37" s="20">
        <f>7-ABS(I47-R17)</f>
        <v>7</v>
      </c>
      <c r="S37" s="20">
        <f>7-ABS(I55-S17)</f>
        <v>6</v>
      </c>
      <c r="T37" s="20">
        <f>7-ABS(I63-T17)</f>
        <v>7</v>
      </c>
      <c r="U37" s="20">
        <f>7-ABS(I72-U17)</f>
        <v>6</v>
      </c>
      <c r="V37" s="20">
        <f>7-ABS(I82-V17)</f>
        <v>6</v>
      </c>
      <c r="W37" s="20">
        <f>7-ABS(I90-W17)</f>
        <v>7</v>
      </c>
      <c r="X37" s="20">
        <f>7-ABS(I101-X17)</f>
        <v>7</v>
      </c>
      <c r="Y37" s="15"/>
      <c r="Z37" s="15"/>
    </row>
    <row r="38" spans="1:26" ht="18">
      <c r="A38" s="4">
        <v>2</v>
      </c>
      <c r="B38" t="s">
        <v>36</v>
      </c>
      <c r="O38" s="20">
        <f>7-ABS(I18-O18)</f>
        <v>5</v>
      </c>
      <c r="P38" s="20">
        <f>7-ABS(I26-P18)</f>
        <v>6</v>
      </c>
      <c r="Q38" s="20">
        <f>7-ABS(I36-Q18)</f>
        <v>7</v>
      </c>
      <c r="R38" s="20">
        <f>7-ABS(I47-R18)</f>
        <v>6</v>
      </c>
      <c r="S38" s="20">
        <f>7-ABS(I55-S18)</f>
        <v>7</v>
      </c>
      <c r="T38" s="20">
        <f>7-ABS(I63-T18)</f>
        <v>5</v>
      </c>
      <c r="U38" s="20">
        <f>7-ABS(I72-U18)</f>
        <v>7</v>
      </c>
      <c r="V38" s="20">
        <f>7-ABS(I82-V18)</f>
        <v>5</v>
      </c>
      <c r="W38" s="20">
        <f>7-ABS(I90-W18)</f>
        <v>6</v>
      </c>
      <c r="X38" s="20">
        <f>7-ABS(I101-X18)</f>
        <v>6</v>
      </c>
      <c r="Y38" s="15"/>
      <c r="Z38" s="15"/>
    </row>
    <row r="39" spans="1:26" ht="18">
      <c r="A39" s="4">
        <v>3</v>
      </c>
      <c r="B39" t="s">
        <v>99</v>
      </c>
      <c r="O39" s="20">
        <f>7-ABS(I18-O19)</f>
        <v>4</v>
      </c>
      <c r="P39" s="20">
        <f>7-ABS(I26-P19)</f>
        <v>5</v>
      </c>
      <c r="Q39" s="20">
        <f>7-ABS(I36-Q19)</f>
        <v>6</v>
      </c>
      <c r="R39" s="20">
        <f>7-ABS(I47-R19)</f>
        <v>5</v>
      </c>
      <c r="S39" s="20">
        <f>7-ABS(I55-S19)</f>
        <v>5</v>
      </c>
      <c r="T39" s="20">
        <f>7-ABS(I63-T19)</f>
        <v>4</v>
      </c>
      <c r="U39" s="20">
        <f>7-ABS(I72-U19)</f>
        <v>6</v>
      </c>
      <c r="V39" s="20">
        <f>7-ABS(I82-V19)</f>
        <v>4</v>
      </c>
      <c r="W39" s="20">
        <f>7-ABS(I90-W19)</f>
        <v>6</v>
      </c>
      <c r="X39" s="20">
        <f>7-ABS(I101-X19)</f>
        <v>5</v>
      </c>
      <c r="Y39" s="15"/>
      <c r="Z39" s="15"/>
    </row>
    <row r="40" spans="1:26" ht="18">
      <c r="A40" s="4"/>
      <c r="B40" t="s">
        <v>100</v>
      </c>
      <c r="O40" s="20">
        <f>7-ABS(I18-O20)</f>
        <v>5</v>
      </c>
      <c r="P40" s="20">
        <f>7-ABS(I26-P20)</f>
        <v>4</v>
      </c>
      <c r="Q40" s="20">
        <f>7-ABS(I36-Q20)</f>
        <v>5</v>
      </c>
      <c r="R40" s="20">
        <f>7-ABS(I47-R20)</f>
        <v>4</v>
      </c>
      <c r="S40" s="20">
        <f>7-ABS(I55-S20)</f>
        <v>5</v>
      </c>
      <c r="T40" s="20">
        <f>7-ABS(I63-T20)</f>
        <v>6</v>
      </c>
      <c r="U40" s="20">
        <f>7-ABS(I72-U20)</f>
        <v>4</v>
      </c>
      <c r="V40" s="20">
        <f>7-ABS(I82-V20)</f>
        <v>6</v>
      </c>
      <c r="W40" s="20">
        <f>7-ABS(I90-W20)</f>
        <v>6</v>
      </c>
      <c r="X40" s="20">
        <f>7-ABS(I101-X20)</f>
        <v>6</v>
      </c>
      <c r="Y40" s="15"/>
      <c r="Z40" s="15"/>
    </row>
    <row r="41" spans="1:26" ht="18">
      <c r="A41" s="4">
        <v>4</v>
      </c>
      <c r="B41" t="s">
        <v>37</v>
      </c>
      <c r="O41" s="20">
        <f>7-ABS(I18-O21)</f>
        <v>7</v>
      </c>
      <c r="P41" s="20">
        <f>7-ABS(I26-P21)</f>
        <v>5</v>
      </c>
      <c r="Q41" s="20">
        <f>7-ABS(I36-Q21)</f>
        <v>6</v>
      </c>
      <c r="R41" s="20">
        <f>7-ABS(I47-R21)</f>
        <v>6</v>
      </c>
      <c r="S41" s="20">
        <f>7-ABS(I55-S21)</f>
        <v>6</v>
      </c>
      <c r="T41" s="20">
        <f>7-ABS(I63-T21)</f>
        <v>7</v>
      </c>
      <c r="U41" s="20">
        <f>7-ABS(I72-U21)</f>
        <v>5</v>
      </c>
      <c r="V41" s="20">
        <f>7-ABS(I82-V21)</f>
        <v>6</v>
      </c>
      <c r="W41" s="20">
        <f>7-ABS(I90-W21)</f>
        <v>5</v>
      </c>
      <c r="X41" s="20">
        <f>7-ABS(I101-X21)</f>
        <v>6</v>
      </c>
      <c r="Y41" s="15"/>
      <c r="Z41" s="15"/>
    </row>
    <row r="42" spans="1:26" ht="18">
      <c r="A42" s="4">
        <v>5</v>
      </c>
      <c r="B42" t="s">
        <v>38</v>
      </c>
      <c r="O42" s="20">
        <f aca="true" t="shared" si="0" ref="O42:X42">SUM(O24:O41)</f>
        <v>104</v>
      </c>
      <c r="P42" s="20">
        <f t="shared" si="0"/>
        <v>90</v>
      </c>
      <c r="Q42" s="20">
        <f t="shared" si="0"/>
        <v>87</v>
      </c>
      <c r="R42" s="20">
        <f t="shared" si="0"/>
        <v>92</v>
      </c>
      <c r="S42" s="20">
        <f t="shared" si="0"/>
        <v>98</v>
      </c>
      <c r="T42" s="20">
        <f t="shared" si="0"/>
        <v>99</v>
      </c>
      <c r="U42" s="20">
        <f t="shared" si="0"/>
        <v>87</v>
      </c>
      <c r="V42" s="20">
        <f t="shared" si="0"/>
        <v>100</v>
      </c>
      <c r="W42" s="20">
        <f t="shared" si="0"/>
        <v>96</v>
      </c>
      <c r="X42" s="20">
        <f t="shared" si="0"/>
        <v>100</v>
      </c>
      <c r="Y42" s="15"/>
      <c r="Z42" s="15"/>
    </row>
    <row r="43" spans="1:26" ht="18">
      <c r="A43" s="4">
        <v>6</v>
      </c>
      <c r="B43" t="s">
        <v>39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8">
      <c r="A44" s="4">
        <v>7</v>
      </c>
      <c r="B44" t="s">
        <v>101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ht="12.75">
      <c r="B45" t="s">
        <v>102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5:26" ht="12.75"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8">
      <c r="A47" s="3" t="s">
        <v>14</v>
      </c>
      <c r="I47" s="24">
        <v>3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8">
      <c r="A48" s="4">
        <v>1</v>
      </c>
      <c r="B48" t="s">
        <v>46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8">
      <c r="A49" s="4">
        <v>2</v>
      </c>
      <c r="B49" t="s">
        <v>45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8">
      <c r="A50" s="4">
        <v>3</v>
      </c>
      <c r="B50" t="s">
        <v>44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8">
      <c r="A51" s="4">
        <v>4</v>
      </c>
      <c r="B51" t="s">
        <v>43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8">
      <c r="A52" s="4">
        <v>5</v>
      </c>
      <c r="B52" t="s">
        <v>42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8">
      <c r="A53" s="4">
        <v>6</v>
      </c>
      <c r="B53" t="s">
        <v>41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8">
      <c r="A54" s="4">
        <v>7</v>
      </c>
      <c r="B54" t="s">
        <v>40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8">
      <c r="A55" s="3" t="s">
        <v>15</v>
      </c>
      <c r="I55" s="24">
        <v>4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8">
      <c r="A56" s="4">
        <v>1</v>
      </c>
      <c r="B56" t="s">
        <v>47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8">
      <c r="A57" s="4">
        <v>2</v>
      </c>
      <c r="B57" t="s">
        <v>48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8">
      <c r="A58" s="4">
        <v>3</v>
      </c>
      <c r="B58" t="s">
        <v>49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8">
      <c r="A59" s="4">
        <v>4</v>
      </c>
      <c r="B59" t="s">
        <v>50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8">
      <c r="A60" s="4">
        <v>5</v>
      </c>
      <c r="B60" t="s">
        <v>51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8">
      <c r="A61" s="4">
        <v>6</v>
      </c>
      <c r="B61" t="s">
        <v>52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8">
      <c r="A62" s="4">
        <v>7</v>
      </c>
      <c r="B62" t="s">
        <v>53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8">
      <c r="A63" s="3" t="s">
        <v>16</v>
      </c>
      <c r="I63" s="24">
        <v>4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8">
      <c r="A64" s="4">
        <v>1</v>
      </c>
      <c r="B64" t="s">
        <v>103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8">
      <c r="A65" s="4"/>
      <c r="B65" t="s">
        <v>104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8">
      <c r="A66" s="4">
        <v>2</v>
      </c>
      <c r="B66" t="s">
        <v>54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8">
      <c r="A67" s="4">
        <v>3</v>
      </c>
      <c r="B67" t="s">
        <v>55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8">
      <c r="A68" s="4">
        <v>4</v>
      </c>
      <c r="B68" t="s">
        <v>56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8">
      <c r="A69" s="4">
        <v>5</v>
      </c>
      <c r="B69" t="s">
        <v>57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8">
      <c r="A70" s="4">
        <v>6</v>
      </c>
      <c r="B70" t="s">
        <v>58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8">
      <c r="A71" s="4">
        <v>7</v>
      </c>
      <c r="B71" t="s">
        <v>59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8">
      <c r="A72" s="3" t="s">
        <v>17</v>
      </c>
      <c r="I72" s="24">
        <v>6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8">
      <c r="A73" s="4">
        <v>1</v>
      </c>
      <c r="B73" t="s">
        <v>60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8">
      <c r="A74" s="4"/>
      <c r="B74" t="s">
        <v>107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8">
      <c r="A75" s="4">
        <v>2</v>
      </c>
      <c r="B75" t="s">
        <v>61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8">
      <c r="A76" s="4">
        <v>3</v>
      </c>
      <c r="B76" t="s">
        <v>62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8">
      <c r="A77" s="4">
        <v>4</v>
      </c>
      <c r="B77" t="s">
        <v>63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8">
      <c r="A78" s="4">
        <v>5</v>
      </c>
      <c r="B78" t="s">
        <v>64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8">
      <c r="A79" s="4">
        <v>6</v>
      </c>
      <c r="B79" t="s">
        <v>65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8">
      <c r="A80" s="4">
        <v>7</v>
      </c>
      <c r="B80" t="s">
        <v>105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ht="12.75">
      <c r="B81" t="s">
        <v>106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8">
      <c r="A82" s="3" t="s">
        <v>18</v>
      </c>
      <c r="I82" s="24">
        <v>4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8">
      <c r="A83" s="4">
        <v>1</v>
      </c>
      <c r="B83" t="s">
        <v>72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8">
      <c r="A84" s="4">
        <v>2</v>
      </c>
      <c r="B84" t="s">
        <v>71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8">
      <c r="A85" s="4">
        <v>3</v>
      </c>
      <c r="B85" t="s">
        <v>70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8">
      <c r="A86" s="4">
        <v>4</v>
      </c>
      <c r="B86" t="s">
        <v>69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8">
      <c r="A87" s="4">
        <v>5</v>
      </c>
      <c r="B87" t="s">
        <v>68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8">
      <c r="A88" s="4">
        <v>6</v>
      </c>
      <c r="B88" t="s">
        <v>67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8">
      <c r="A89" s="4">
        <v>7</v>
      </c>
      <c r="B89" t="s">
        <v>66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8">
      <c r="A90" s="3" t="s">
        <v>19</v>
      </c>
      <c r="I90" s="24">
        <v>5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8">
      <c r="A91" s="4">
        <v>1</v>
      </c>
      <c r="B91" t="s">
        <v>73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8">
      <c r="A92" s="4"/>
      <c r="B92" t="s">
        <v>108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8">
      <c r="A93" s="4">
        <v>2</v>
      </c>
      <c r="B93" t="s">
        <v>74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8">
      <c r="A94" s="4">
        <v>3</v>
      </c>
      <c r="B94" t="s">
        <v>75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8">
      <c r="A95" s="4"/>
      <c r="B95" t="s">
        <v>109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8">
      <c r="A96" s="4">
        <v>4</v>
      </c>
      <c r="B96" t="s">
        <v>76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8">
      <c r="A97" s="4">
        <v>5</v>
      </c>
      <c r="B97" t="s">
        <v>112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8">
      <c r="A98" s="4">
        <v>6</v>
      </c>
      <c r="B98" t="s">
        <v>77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8">
      <c r="A99" s="4">
        <v>7</v>
      </c>
      <c r="B99" t="s">
        <v>110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ht="12.75">
      <c r="B100" t="s">
        <v>111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8">
      <c r="A101" s="3" t="s">
        <v>20</v>
      </c>
      <c r="I101" s="24">
        <v>5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8">
      <c r="A102" s="4">
        <v>1</v>
      </c>
      <c r="B102" t="s">
        <v>78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8">
      <c r="A103" s="4">
        <v>2</v>
      </c>
      <c r="B103" t="s">
        <v>79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8">
      <c r="A104" s="4"/>
      <c r="B104" t="s">
        <v>115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8">
      <c r="A105" s="4">
        <v>3</v>
      </c>
      <c r="B105" t="s">
        <v>80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8">
      <c r="A106" s="4">
        <v>4</v>
      </c>
      <c r="B106" t="s">
        <v>81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8">
      <c r="A107" s="4">
        <v>5</v>
      </c>
      <c r="B107" t="s">
        <v>113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8">
      <c r="A108" s="4"/>
      <c r="B108" t="s">
        <v>114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8">
      <c r="A109" s="4">
        <v>6</v>
      </c>
      <c r="B109" t="s">
        <v>82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8">
      <c r="A110" s="4">
        <v>7</v>
      </c>
      <c r="B110" t="s">
        <v>83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5:26" ht="12.75"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3.5" thickBo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5:26" ht="13.5" thickTop="1"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>
      <c r="A114" s="12" t="s">
        <v>116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5:26" ht="12.75"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8">
      <c r="A116" s="13" t="s">
        <v>117</v>
      </c>
      <c r="J116">
        <f>IF(Y116=MAX(Y116:Y133),1,0)</f>
        <v>0</v>
      </c>
      <c r="M116" s="2"/>
      <c r="N116" s="2"/>
      <c r="O116" s="20">
        <f>O24/O42</f>
        <v>0.057692307692307696</v>
      </c>
      <c r="P116" s="20">
        <f>P24/P42</f>
        <v>0.05555555555555555</v>
      </c>
      <c r="Q116" s="20">
        <f>Q24/Q42</f>
        <v>0.034482758620689655</v>
      </c>
      <c r="R116" s="20">
        <f aca="true" t="shared" si="1" ref="R116:X116">R24/R42</f>
        <v>0.05434782608695652</v>
      </c>
      <c r="S116" s="20">
        <f t="shared" si="1"/>
        <v>0.07142857142857142</v>
      </c>
      <c r="T116" s="20">
        <f t="shared" si="1"/>
        <v>0.04040404040404041</v>
      </c>
      <c r="U116" s="20">
        <f t="shared" si="1"/>
        <v>0.04597701149425287</v>
      </c>
      <c r="V116" s="20">
        <f t="shared" si="1"/>
        <v>0.06</v>
      </c>
      <c r="W116" s="20">
        <f t="shared" si="1"/>
        <v>0.03125</v>
      </c>
      <c r="X116" s="20">
        <f t="shared" si="1"/>
        <v>0.05</v>
      </c>
      <c r="Y116" s="21">
        <f aca="true" t="shared" si="2" ref="Y116:Y133">SUM(O116:X116)</f>
        <v>0.5011380712823741</v>
      </c>
      <c r="Z116" s="15">
        <f>IF(Y116=MAX(Y116:Y133),1,0)</f>
        <v>0</v>
      </c>
    </row>
    <row r="117" spans="1:26" ht="18">
      <c r="A117" s="13" t="s">
        <v>118</v>
      </c>
      <c r="J117">
        <f>IF(Y117=MAX(Y116:Y133),1,0)</f>
        <v>0</v>
      </c>
      <c r="M117" s="2"/>
      <c r="N117" s="2"/>
      <c r="O117" s="20">
        <f>O25/O42</f>
        <v>0.0673076923076923</v>
      </c>
      <c r="P117" s="20">
        <f aca="true" t="shared" si="3" ref="P117:X117">P25/P42</f>
        <v>0.05555555555555555</v>
      </c>
      <c r="Q117" s="20">
        <f t="shared" si="3"/>
        <v>0.04597701149425287</v>
      </c>
      <c r="R117" s="20">
        <f t="shared" si="3"/>
        <v>0.05434782608695652</v>
      </c>
      <c r="S117" s="20">
        <f t="shared" si="3"/>
        <v>0.061224489795918366</v>
      </c>
      <c r="T117" s="20">
        <f t="shared" si="3"/>
        <v>0.050505050505050504</v>
      </c>
      <c r="U117" s="20">
        <f t="shared" si="3"/>
        <v>0.05747126436781609</v>
      </c>
      <c r="V117" s="20">
        <f t="shared" si="3"/>
        <v>0.07</v>
      </c>
      <c r="W117" s="20">
        <f t="shared" si="3"/>
        <v>0.041666666666666664</v>
      </c>
      <c r="X117" s="20">
        <f t="shared" si="3"/>
        <v>0.06</v>
      </c>
      <c r="Y117" s="21">
        <f t="shared" si="2"/>
        <v>0.5640555567799088</v>
      </c>
      <c r="Z117" s="15">
        <f>IF(Y117=MAX(Y116:Y133),1,0)</f>
        <v>0</v>
      </c>
    </row>
    <row r="118" spans="1:26" ht="18">
      <c r="A118" s="13" t="s">
        <v>119</v>
      </c>
      <c r="J118">
        <f>IF(Y118=MAX(Y116:Y133),1,0)</f>
        <v>0</v>
      </c>
      <c r="M118" s="2"/>
      <c r="N118" s="2"/>
      <c r="O118" s="20">
        <f>O26/O42</f>
        <v>0.057692307692307696</v>
      </c>
      <c r="P118" s="20">
        <f aca="true" t="shared" si="4" ref="P118:X118">P26/P42</f>
        <v>0.06666666666666667</v>
      </c>
      <c r="Q118" s="20">
        <f t="shared" si="4"/>
        <v>0.05747126436781609</v>
      </c>
      <c r="R118" s="20">
        <f t="shared" si="4"/>
        <v>0.06521739130434782</v>
      </c>
      <c r="S118" s="20">
        <f t="shared" si="4"/>
        <v>0.05102040816326531</v>
      </c>
      <c r="T118" s="20">
        <f t="shared" si="4"/>
        <v>0.06060606060606061</v>
      </c>
      <c r="U118" s="20">
        <f t="shared" si="4"/>
        <v>0.06896551724137931</v>
      </c>
      <c r="V118" s="20">
        <f t="shared" si="4"/>
        <v>0.05</v>
      </c>
      <c r="W118" s="20">
        <f t="shared" si="4"/>
        <v>0.052083333333333336</v>
      </c>
      <c r="X118" s="20">
        <f t="shared" si="4"/>
        <v>0.07</v>
      </c>
      <c r="Y118" s="21">
        <f t="shared" si="2"/>
        <v>0.5997229493751768</v>
      </c>
      <c r="Z118" s="15">
        <f>IF(Y118=MAX(Y116:Y133),1,0)</f>
        <v>0</v>
      </c>
    </row>
    <row r="119" spans="1:26" ht="18">
      <c r="A119" s="13" t="s">
        <v>120</v>
      </c>
      <c r="J119">
        <f>IF(Y119=MAX(Y116:Y133),1,0)</f>
        <v>0</v>
      </c>
      <c r="M119" s="2"/>
      <c r="N119" s="2"/>
      <c r="O119" s="20">
        <f>O27/O42</f>
        <v>0.04807692307692308</v>
      </c>
      <c r="P119" s="20">
        <f aca="true" t="shared" si="5" ref="P119:X119">P27/P42</f>
        <v>0.07777777777777778</v>
      </c>
      <c r="Q119" s="20">
        <f t="shared" si="5"/>
        <v>0.06896551724137931</v>
      </c>
      <c r="R119" s="20">
        <f t="shared" si="5"/>
        <v>0.07608695652173914</v>
      </c>
      <c r="S119" s="20">
        <f t="shared" si="5"/>
        <v>0.04081632653061224</v>
      </c>
      <c r="T119" s="20">
        <f t="shared" si="5"/>
        <v>0.0707070707070707</v>
      </c>
      <c r="U119" s="20">
        <f t="shared" si="5"/>
        <v>0.08045977011494253</v>
      </c>
      <c r="V119" s="20">
        <f t="shared" si="5"/>
        <v>0.05</v>
      </c>
      <c r="W119" s="20">
        <f t="shared" si="5"/>
        <v>0.0625</v>
      </c>
      <c r="X119" s="20">
        <f t="shared" si="5"/>
        <v>0.06</v>
      </c>
      <c r="Y119" s="21">
        <f t="shared" si="2"/>
        <v>0.6353903419704447</v>
      </c>
      <c r="Z119" s="15">
        <f>IF(Y119=MAX(Y116:Y133),1,0)</f>
        <v>0</v>
      </c>
    </row>
    <row r="120" spans="1:26" ht="18">
      <c r="A120" s="13" t="s">
        <v>121</v>
      </c>
      <c r="J120">
        <f>IF(Y120=MAX(Y116:Y133),1,0)</f>
        <v>0</v>
      </c>
      <c r="M120" s="2"/>
      <c r="N120" s="2"/>
      <c r="O120" s="20">
        <f>O28/O42</f>
        <v>0.04807692307692308</v>
      </c>
      <c r="P120" s="20">
        <f aca="true" t="shared" si="6" ref="P120:X120">P28/P42</f>
        <v>0.044444444444444446</v>
      </c>
      <c r="Q120" s="20">
        <f t="shared" si="6"/>
        <v>0.034482758620689655</v>
      </c>
      <c r="R120" s="20">
        <f t="shared" si="6"/>
        <v>0.043478260869565216</v>
      </c>
      <c r="S120" s="20">
        <f t="shared" si="6"/>
        <v>0.05102040816326531</v>
      </c>
      <c r="T120" s="20">
        <f t="shared" si="6"/>
        <v>0.04040404040404041</v>
      </c>
      <c r="U120" s="20">
        <f t="shared" si="6"/>
        <v>0.034482758620689655</v>
      </c>
      <c r="V120" s="20">
        <f t="shared" si="6"/>
        <v>0.05</v>
      </c>
      <c r="W120" s="20">
        <f t="shared" si="6"/>
        <v>0.03125</v>
      </c>
      <c r="X120" s="20">
        <f t="shared" si="6"/>
        <v>0.04</v>
      </c>
      <c r="Y120" s="21">
        <f t="shared" si="2"/>
        <v>0.41763959419961777</v>
      </c>
      <c r="Z120" s="15">
        <f>IF(Y120=MAX(Y116:Y133),1,0)</f>
        <v>0</v>
      </c>
    </row>
    <row r="121" spans="1:26" ht="18">
      <c r="A121" s="13" t="s">
        <v>122</v>
      </c>
      <c r="J121">
        <f>IF(Y121=MAX(Y116:Y133),1,0)</f>
        <v>0</v>
      </c>
      <c r="M121" s="2"/>
      <c r="N121" s="2"/>
      <c r="O121" s="20">
        <f>O29/O42</f>
        <v>0.057692307692307696</v>
      </c>
      <c r="P121" s="20">
        <f aca="true" t="shared" si="7" ref="P121:X121">P29/P42</f>
        <v>0.044444444444444446</v>
      </c>
      <c r="Q121" s="20">
        <f t="shared" si="7"/>
        <v>0.04597701149425287</v>
      </c>
      <c r="R121" s="20">
        <f t="shared" si="7"/>
        <v>0.043478260869565216</v>
      </c>
      <c r="S121" s="20">
        <f t="shared" si="7"/>
        <v>0.061224489795918366</v>
      </c>
      <c r="T121" s="20">
        <f t="shared" si="7"/>
        <v>0.050505050505050504</v>
      </c>
      <c r="U121" s="20">
        <f t="shared" si="7"/>
        <v>0.04597701149425287</v>
      </c>
      <c r="V121" s="20">
        <f t="shared" si="7"/>
        <v>0.06</v>
      </c>
      <c r="W121" s="20">
        <f t="shared" si="7"/>
        <v>0.052083333333333336</v>
      </c>
      <c r="X121" s="20">
        <f t="shared" si="7"/>
        <v>0.05</v>
      </c>
      <c r="Y121" s="21">
        <f t="shared" si="2"/>
        <v>0.5113819096291253</v>
      </c>
      <c r="Z121" s="15">
        <f>IF(Y121=MAX(Y116:Y133),1,0)</f>
        <v>0</v>
      </c>
    </row>
    <row r="122" spans="1:26" ht="18">
      <c r="A122" s="13" t="s">
        <v>123</v>
      </c>
      <c r="J122">
        <f>IF(Y122=MAX(Y116:Y133),1,0)</f>
        <v>0</v>
      </c>
      <c r="M122" s="2"/>
      <c r="N122" s="2"/>
      <c r="O122" s="20">
        <f>O30/O42</f>
        <v>0.0673076923076923</v>
      </c>
      <c r="P122" s="20">
        <f aca="true" t="shared" si="8" ref="P122:X122">P30/P42</f>
        <v>0.05555555555555555</v>
      </c>
      <c r="Q122" s="20">
        <f t="shared" si="8"/>
        <v>0.05747126436781609</v>
      </c>
      <c r="R122" s="20">
        <f t="shared" si="8"/>
        <v>0.05434782608695652</v>
      </c>
      <c r="S122" s="20">
        <f t="shared" si="8"/>
        <v>0.07142857142857142</v>
      </c>
      <c r="T122" s="20">
        <f t="shared" si="8"/>
        <v>0.0707070707070707</v>
      </c>
      <c r="U122" s="20">
        <f t="shared" si="8"/>
        <v>0.05747126436781609</v>
      </c>
      <c r="V122" s="20">
        <f t="shared" si="8"/>
        <v>0.06</v>
      </c>
      <c r="W122" s="20">
        <f t="shared" si="8"/>
        <v>0.0625</v>
      </c>
      <c r="X122" s="20">
        <f t="shared" si="8"/>
        <v>0.06</v>
      </c>
      <c r="Y122" s="21">
        <f t="shared" si="2"/>
        <v>0.6167892448214787</v>
      </c>
      <c r="Z122" s="15">
        <f>IF(Y122=MAX(Y116:Y133),1,0)</f>
        <v>0</v>
      </c>
    </row>
    <row r="123" spans="1:26" ht="18">
      <c r="A123" s="13" t="s">
        <v>124</v>
      </c>
      <c r="J123">
        <f>IF(Y123=MAX(Y116:Y133),1,0)</f>
        <v>0</v>
      </c>
      <c r="M123" s="2"/>
      <c r="N123" s="2"/>
      <c r="O123" s="20">
        <f>O31/O42</f>
        <v>0.057692307692307696</v>
      </c>
      <c r="P123" s="20">
        <f aca="true" t="shared" si="9" ref="P123:X123">P31/P42</f>
        <v>0.06666666666666667</v>
      </c>
      <c r="Q123" s="20">
        <f t="shared" si="9"/>
        <v>0.06896551724137931</v>
      </c>
      <c r="R123" s="20">
        <f t="shared" si="9"/>
        <v>0.06521739130434782</v>
      </c>
      <c r="S123" s="20">
        <f t="shared" si="9"/>
        <v>0.05102040816326531</v>
      </c>
      <c r="T123" s="20">
        <f t="shared" si="9"/>
        <v>0.06060606060606061</v>
      </c>
      <c r="U123" s="20">
        <f t="shared" si="9"/>
        <v>0.06896551724137931</v>
      </c>
      <c r="V123" s="20">
        <f t="shared" si="9"/>
        <v>0.05</v>
      </c>
      <c r="W123" s="20">
        <f t="shared" si="9"/>
        <v>0.0625</v>
      </c>
      <c r="X123" s="20">
        <f t="shared" si="9"/>
        <v>0.07</v>
      </c>
      <c r="Y123" s="21">
        <f t="shared" si="2"/>
        <v>0.6216338689154068</v>
      </c>
      <c r="Z123" s="15">
        <f>IF(Y123=MAX(Y116:Y133),1,0)</f>
        <v>0</v>
      </c>
    </row>
    <row r="124" spans="1:26" ht="18">
      <c r="A124" s="13" t="s">
        <v>125</v>
      </c>
      <c r="J124">
        <f>IF(Y124=MAX(Y116:Y133),1,0)</f>
        <v>0</v>
      </c>
      <c r="M124" s="2"/>
      <c r="N124" s="2"/>
      <c r="O124" s="20">
        <f>O32/O42</f>
        <v>0.038461538461538464</v>
      </c>
      <c r="P124" s="20">
        <f aca="true" t="shared" si="10" ref="P124:X124">P32/P42</f>
        <v>0.03333333333333333</v>
      </c>
      <c r="Q124" s="20">
        <f t="shared" si="10"/>
        <v>0.022988505747126436</v>
      </c>
      <c r="R124" s="20">
        <f t="shared" si="10"/>
        <v>0.03260869565217391</v>
      </c>
      <c r="S124" s="20">
        <f t="shared" si="10"/>
        <v>0.04081632653061224</v>
      </c>
      <c r="T124" s="20">
        <f t="shared" si="10"/>
        <v>0.04040404040404041</v>
      </c>
      <c r="U124" s="20">
        <f t="shared" si="10"/>
        <v>0.022988505747126436</v>
      </c>
      <c r="V124" s="20">
        <f t="shared" si="10"/>
        <v>0.04</v>
      </c>
      <c r="W124" s="20">
        <f t="shared" si="10"/>
        <v>0.041666666666666664</v>
      </c>
      <c r="X124" s="20">
        <f t="shared" si="10"/>
        <v>0.03</v>
      </c>
      <c r="Y124" s="21">
        <f t="shared" si="2"/>
        <v>0.34326761254261795</v>
      </c>
      <c r="Z124" s="15">
        <f>IF(Y124=MAX(Y116:Y133),1,0)</f>
        <v>0</v>
      </c>
    </row>
    <row r="125" spans="1:26" ht="18">
      <c r="A125" s="13" t="s">
        <v>126</v>
      </c>
      <c r="J125">
        <f>IF(Y125=MAX(Y116:Y133),1,0)</f>
        <v>0</v>
      </c>
      <c r="M125" s="2"/>
      <c r="N125" s="2"/>
      <c r="O125" s="20">
        <f>O33/O42</f>
        <v>0.04807692307692308</v>
      </c>
      <c r="P125" s="20">
        <f aca="true" t="shared" si="11" ref="P125:X125">P33/P42</f>
        <v>0.03333333333333333</v>
      </c>
      <c r="Q125" s="20">
        <f t="shared" si="11"/>
        <v>0.034482758620689655</v>
      </c>
      <c r="R125" s="20">
        <f t="shared" si="11"/>
        <v>0.03260869565217391</v>
      </c>
      <c r="S125" s="20">
        <f t="shared" si="11"/>
        <v>0.04081632653061224</v>
      </c>
      <c r="T125" s="20">
        <f t="shared" si="11"/>
        <v>0.06060606060606061</v>
      </c>
      <c r="U125" s="20">
        <f t="shared" si="11"/>
        <v>0.034482758620689655</v>
      </c>
      <c r="V125" s="20">
        <f t="shared" si="11"/>
        <v>0.05</v>
      </c>
      <c r="W125" s="20">
        <f t="shared" si="11"/>
        <v>0.052083333333333336</v>
      </c>
      <c r="X125" s="20">
        <f t="shared" si="11"/>
        <v>0.04</v>
      </c>
      <c r="Y125" s="21">
        <f t="shared" si="2"/>
        <v>0.42649018977381575</v>
      </c>
      <c r="Z125" s="15">
        <f>IF(Y125=MAX(Y116:Y133),1,0)</f>
        <v>0</v>
      </c>
    </row>
    <row r="126" spans="1:26" ht="18">
      <c r="A126" s="13" t="s">
        <v>127</v>
      </c>
      <c r="J126">
        <f>IF(Y126=MAX(Y116:Y133),1,0)</f>
        <v>0</v>
      </c>
      <c r="M126" s="2"/>
      <c r="N126" s="2"/>
      <c r="O126" s="20">
        <f>O34/O42</f>
        <v>0.057692307692307696</v>
      </c>
      <c r="P126" s="20">
        <f aca="true" t="shared" si="12" ref="P126:X126">P34/P42</f>
        <v>0.044444444444444446</v>
      </c>
      <c r="Q126" s="20">
        <f t="shared" si="12"/>
        <v>0.05747126436781609</v>
      </c>
      <c r="R126" s="20">
        <f t="shared" si="12"/>
        <v>0.043478260869565216</v>
      </c>
      <c r="S126" s="20">
        <f t="shared" si="12"/>
        <v>0.05102040816326531</v>
      </c>
      <c r="T126" s="20">
        <f t="shared" si="12"/>
        <v>0.06060606060606061</v>
      </c>
      <c r="U126" s="20">
        <f t="shared" si="12"/>
        <v>0.04597701149425287</v>
      </c>
      <c r="V126" s="20">
        <f t="shared" si="12"/>
        <v>0.06</v>
      </c>
      <c r="W126" s="20">
        <f t="shared" si="12"/>
        <v>0.0625</v>
      </c>
      <c r="X126" s="20">
        <f t="shared" si="12"/>
        <v>0.05</v>
      </c>
      <c r="Y126" s="21">
        <f t="shared" si="2"/>
        <v>0.5331897576377123</v>
      </c>
      <c r="Z126" s="15">
        <f>IF(Y126=MAX(Y116:Y133),1,0)</f>
        <v>0</v>
      </c>
    </row>
    <row r="127" spans="1:26" ht="18">
      <c r="A127" s="13" t="s">
        <v>128</v>
      </c>
      <c r="J127">
        <f>IF(Y127=MAX(Y116:Y133),1,0)</f>
        <v>0</v>
      </c>
      <c r="M127" s="2"/>
      <c r="N127" s="2"/>
      <c r="O127" s="20">
        <f>O35/O42</f>
        <v>0.0673076923076923</v>
      </c>
      <c r="P127" s="20">
        <f aca="true" t="shared" si="13" ref="P127:X127">P35/P42</f>
        <v>0.05555555555555555</v>
      </c>
      <c r="Q127" s="20">
        <f t="shared" si="13"/>
        <v>0.06896551724137931</v>
      </c>
      <c r="R127" s="20">
        <f t="shared" si="13"/>
        <v>0.06521739130434782</v>
      </c>
      <c r="S127" s="20">
        <f t="shared" si="13"/>
        <v>0.061224489795918366</v>
      </c>
      <c r="T127" s="20">
        <f t="shared" si="13"/>
        <v>0.050505050505050504</v>
      </c>
      <c r="U127" s="20">
        <f t="shared" si="13"/>
        <v>0.05747126436781609</v>
      </c>
      <c r="V127" s="20">
        <f t="shared" si="13"/>
        <v>0.06</v>
      </c>
      <c r="W127" s="20">
        <f t="shared" si="13"/>
        <v>0.07291666666666667</v>
      </c>
      <c r="X127" s="20">
        <f t="shared" si="13"/>
        <v>0.06</v>
      </c>
      <c r="Y127" s="21">
        <f t="shared" si="2"/>
        <v>0.6191636277444266</v>
      </c>
      <c r="Z127" s="15">
        <f>IF(Y127=MAX(Y116:Y133),1,0)</f>
        <v>0</v>
      </c>
    </row>
    <row r="128" spans="1:26" ht="18">
      <c r="A128" s="13" t="s">
        <v>129</v>
      </c>
      <c r="J128">
        <f>IF(Y128=MAX(Y116:Y133),1,0)</f>
        <v>0</v>
      </c>
      <c r="M128" s="2"/>
      <c r="N128" s="2"/>
      <c r="O128" s="20">
        <f>O36/O42</f>
        <v>0.057692307692307696</v>
      </c>
      <c r="P128" s="20">
        <f aca="true" t="shared" si="14" ref="P128:X128">P36/P42</f>
        <v>0.06666666666666667</v>
      </c>
      <c r="Q128" s="20">
        <f t="shared" si="14"/>
        <v>0.05747126436781609</v>
      </c>
      <c r="R128" s="20">
        <f t="shared" si="14"/>
        <v>0.06521739130434782</v>
      </c>
      <c r="S128" s="20">
        <f t="shared" si="14"/>
        <v>0.05102040816326531</v>
      </c>
      <c r="T128" s="20">
        <f t="shared" si="14"/>
        <v>0.050505050505050504</v>
      </c>
      <c r="U128" s="20">
        <f t="shared" si="14"/>
        <v>0.05747126436781609</v>
      </c>
      <c r="V128" s="20">
        <f t="shared" si="14"/>
        <v>0.07</v>
      </c>
      <c r="W128" s="20">
        <f t="shared" si="14"/>
        <v>0.0625</v>
      </c>
      <c r="X128" s="20">
        <f t="shared" si="14"/>
        <v>0.06</v>
      </c>
      <c r="Y128" s="21">
        <f t="shared" si="2"/>
        <v>0.5985443530672703</v>
      </c>
      <c r="Z128" s="15">
        <f>IF(Y128=MAX(Y116:Y133),1,0)</f>
        <v>0</v>
      </c>
    </row>
    <row r="129" spans="1:26" ht="18">
      <c r="A129" s="13" t="s">
        <v>130</v>
      </c>
      <c r="J129">
        <f>IF(Y129=MAX(Y116:Y133),1,0)</f>
        <v>1</v>
      </c>
      <c r="M129" s="2"/>
      <c r="N129" s="2"/>
      <c r="O129" s="20">
        <f>O37/O42</f>
        <v>0.0673076923076923</v>
      </c>
      <c r="P129" s="20">
        <f aca="true" t="shared" si="15" ref="P129:X129">P37/P42</f>
        <v>0.07777777777777778</v>
      </c>
      <c r="Q129" s="20">
        <f t="shared" si="15"/>
        <v>0.06896551724137931</v>
      </c>
      <c r="R129" s="20">
        <f t="shared" si="15"/>
        <v>0.07608695652173914</v>
      </c>
      <c r="S129" s="20">
        <f t="shared" si="15"/>
        <v>0.061224489795918366</v>
      </c>
      <c r="T129" s="20">
        <f t="shared" si="15"/>
        <v>0.0707070707070707</v>
      </c>
      <c r="U129" s="20">
        <f t="shared" si="15"/>
        <v>0.06896551724137931</v>
      </c>
      <c r="V129" s="20">
        <f t="shared" si="15"/>
        <v>0.06</v>
      </c>
      <c r="W129" s="20">
        <f t="shared" si="15"/>
        <v>0.07291666666666667</v>
      </c>
      <c r="X129" s="20">
        <f t="shared" si="15"/>
        <v>0.07</v>
      </c>
      <c r="Y129" s="21">
        <f t="shared" si="2"/>
        <v>0.6939516882596235</v>
      </c>
      <c r="Z129" s="15">
        <f>IF(Y129=MAX(Y116:Y133),1,0)</f>
        <v>1</v>
      </c>
    </row>
    <row r="130" spans="1:26" ht="18">
      <c r="A130" s="13" t="s">
        <v>131</v>
      </c>
      <c r="J130">
        <f>IF(Y130=MAX(Y116:Y133),1,0)</f>
        <v>0</v>
      </c>
      <c r="M130" s="2"/>
      <c r="N130" s="2"/>
      <c r="O130" s="20">
        <f>O38/O42</f>
        <v>0.04807692307692308</v>
      </c>
      <c r="P130" s="20">
        <f aca="true" t="shared" si="16" ref="P130:X130">P38/P42</f>
        <v>0.06666666666666667</v>
      </c>
      <c r="Q130" s="20">
        <f t="shared" si="16"/>
        <v>0.08045977011494253</v>
      </c>
      <c r="R130" s="20">
        <f t="shared" si="16"/>
        <v>0.06521739130434782</v>
      </c>
      <c r="S130" s="20">
        <f t="shared" si="16"/>
        <v>0.07142857142857142</v>
      </c>
      <c r="T130" s="20">
        <f t="shared" si="16"/>
        <v>0.050505050505050504</v>
      </c>
      <c r="U130" s="20">
        <f t="shared" si="16"/>
        <v>0.08045977011494253</v>
      </c>
      <c r="V130" s="20">
        <f t="shared" si="16"/>
        <v>0.05</v>
      </c>
      <c r="W130" s="20">
        <f t="shared" si="16"/>
        <v>0.0625</v>
      </c>
      <c r="X130" s="20">
        <f t="shared" si="16"/>
        <v>0.06</v>
      </c>
      <c r="Y130" s="21">
        <f t="shared" si="2"/>
        <v>0.6353141432114446</v>
      </c>
      <c r="Z130" s="15">
        <f>IF(Y130=MAX(Y116:Y133),1,0)</f>
        <v>0</v>
      </c>
    </row>
    <row r="131" spans="1:26" ht="18">
      <c r="A131" s="13" t="s">
        <v>132</v>
      </c>
      <c r="J131">
        <f>IF(Y131=MAX(Y116:Y133),1,0)</f>
        <v>0</v>
      </c>
      <c r="M131" s="2"/>
      <c r="N131" s="2"/>
      <c r="O131" s="20">
        <f>O39/O42</f>
        <v>0.038461538461538464</v>
      </c>
      <c r="P131" s="20">
        <f aca="true" t="shared" si="17" ref="P131:X131">P39/P42</f>
        <v>0.05555555555555555</v>
      </c>
      <c r="Q131" s="20">
        <f t="shared" si="17"/>
        <v>0.06896551724137931</v>
      </c>
      <c r="R131" s="20">
        <f t="shared" si="17"/>
        <v>0.05434782608695652</v>
      </c>
      <c r="S131" s="20">
        <f t="shared" si="17"/>
        <v>0.05102040816326531</v>
      </c>
      <c r="T131" s="20">
        <f t="shared" si="17"/>
        <v>0.04040404040404041</v>
      </c>
      <c r="U131" s="20">
        <f t="shared" si="17"/>
        <v>0.06896551724137931</v>
      </c>
      <c r="V131" s="20">
        <f t="shared" si="17"/>
        <v>0.04</v>
      </c>
      <c r="W131" s="20">
        <f t="shared" si="17"/>
        <v>0.0625</v>
      </c>
      <c r="X131" s="20">
        <f t="shared" si="17"/>
        <v>0.05</v>
      </c>
      <c r="Y131" s="21">
        <f t="shared" si="2"/>
        <v>0.5302204031541148</v>
      </c>
      <c r="Z131" s="15">
        <f>IF(Y131=MAX(Y116:Y133),1,0)</f>
        <v>0</v>
      </c>
    </row>
    <row r="132" spans="1:26" ht="18">
      <c r="A132" s="13" t="s">
        <v>133</v>
      </c>
      <c r="J132">
        <f>IF(Y132=MAX(Y116:Y133),1,0)</f>
        <v>0</v>
      </c>
      <c r="M132" s="2"/>
      <c r="N132" s="2"/>
      <c r="O132" s="20">
        <f>O40/O42</f>
        <v>0.04807692307692308</v>
      </c>
      <c r="P132" s="20">
        <f aca="true" t="shared" si="18" ref="P132:X132">P40/P42</f>
        <v>0.044444444444444446</v>
      </c>
      <c r="Q132" s="20">
        <f t="shared" si="18"/>
        <v>0.05747126436781609</v>
      </c>
      <c r="R132" s="20">
        <f t="shared" si="18"/>
        <v>0.043478260869565216</v>
      </c>
      <c r="S132" s="20">
        <f t="shared" si="18"/>
        <v>0.05102040816326531</v>
      </c>
      <c r="T132" s="20">
        <f t="shared" si="18"/>
        <v>0.06060606060606061</v>
      </c>
      <c r="U132" s="20">
        <f t="shared" si="18"/>
        <v>0.04597701149425287</v>
      </c>
      <c r="V132" s="20">
        <f t="shared" si="18"/>
        <v>0.06</v>
      </c>
      <c r="W132" s="20">
        <f t="shared" si="18"/>
        <v>0.0625</v>
      </c>
      <c r="X132" s="20">
        <f t="shared" si="18"/>
        <v>0.06</v>
      </c>
      <c r="Y132" s="21">
        <f t="shared" si="2"/>
        <v>0.5335743730223277</v>
      </c>
      <c r="Z132" s="15">
        <f>IF(Y132=MAX(Y116:Y133),1,0)</f>
        <v>0</v>
      </c>
    </row>
    <row r="133" spans="1:26" ht="18">
      <c r="A133" s="13" t="s">
        <v>134</v>
      </c>
      <c r="J133">
        <f>IF(Y133=MAX(Y116:Y133),1,0)</f>
        <v>0</v>
      </c>
      <c r="M133" s="2"/>
      <c r="N133" s="2"/>
      <c r="O133" s="20">
        <f>O41/O42</f>
        <v>0.0673076923076923</v>
      </c>
      <c r="P133" s="20">
        <f aca="true" t="shared" si="19" ref="P133:X133">P41/P42</f>
        <v>0.05555555555555555</v>
      </c>
      <c r="Q133" s="20">
        <f t="shared" si="19"/>
        <v>0.06896551724137931</v>
      </c>
      <c r="R133" s="20">
        <f t="shared" si="19"/>
        <v>0.06521739130434782</v>
      </c>
      <c r="S133" s="20">
        <f t="shared" si="19"/>
        <v>0.061224489795918366</v>
      </c>
      <c r="T133" s="20">
        <f t="shared" si="19"/>
        <v>0.0707070707070707</v>
      </c>
      <c r="U133" s="20">
        <f t="shared" si="19"/>
        <v>0.05747126436781609</v>
      </c>
      <c r="V133" s="20">
        <f t="shared" si="19"/>
        <v>0.06</v>
      </c>
      <c r="W133" s="20">
        <f t="shared" si="19"/>
        <v>0.052083333333333336</v>
      </c>
      <c r="X133" s="20">
        <f t="shared" si="19"/>
        <v>0.06</v>
      </c>
      <c r="Y133" s="21">
        <f t="shared" si="2"/>
        <v>0.6185323146131134</v>
      </c>
      <c r="Z133" s="15">
        <f>IF(Y133=MAX(Y116:Y133),1,0)</f>
        <v>0</v>
      </c>
    </row>
    <row r="135" ht="12.75">
      <c r="A135" s="14" t="s">
        <v>135</v>
      </c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57" spans="1:10" ht="12.75">
      <c r="A157" s="15" t="s">
        <v>136</v>
      </c>
      <c r="B157" s="15" t="s">
        <v>137</v>
      </c>
      <c r="C157" s="15" t="s">
        <v>138</v>
      </c>
      <c r="D157" s="15" t="s">
        <v>139</v>
      </c>
      <c r="E157" s="15" t="s">
        <v>140</v>
      </c>
      <c r="F157" s="15" t="s">
        <v>141</v>
      </c>
      <c r="G157" s="15" t="s">
        <v>142</v>
      </c>
      <c r="H157" s="15" t="s">
        <v>143</v>
      </c>
      <c r="I157" s="15" t="s">
        <v>144</v>
      </c>
      <c r="J157" s="15" t="s">
        <v>145</v>
      </c>
    </row>
    <row r="158" spans="1:10" ht="12.75">
      <c r="A158" s="15">
        <f aca="true" t="shared" si="20" ref="A158:A166">IF(J116=1,Q3,0)</f>
        <v>0</v>
      </c>
      <c r="B158" s="15">
        <f aca="true" t="shared" si="21" ref="B158:B166">IF(J116,R3,0)</f>
        <v>0</v>
      </c>
      <c r="C158" s="15">
        <f aca="true" t="shared" si="22" ref="C158:C166">IF(J116,S3,0)</f>
        <v>0</v>
      </c>
      <c r="D158" s="15">
        <f aca="true" t="shared" si="23" ref="D158:D166">IF(J116,T3,0)</f>
        <v>0</v>
      </c>
      <c r="E158" s="15">
        <f aca="true" t="shared" si="24" ref="E158:E166">IF(J116,U3,0)</f>
        <v>0</v>
      </c>
      <c r="F158" s="15">
        <f aca="true" t="shared" si="25" ref="F158:F166">IF(J116,V3,0)</f>
        <v>0</v>
      </c>
      <c r="G158" s="15">
        <f aca="true" t="shared" si="26" ref="G158:G166">IF(J116,W3,0)</f>
        <v>0</v>
      </c>
      <c r="H158" s="15">
        <f aca="true" t="shared" si="27" ref="H158:H166">IF(J116,X3,0)</f>
        <v>0</v>
      </c>
      <c r="I158" s="15">
        <f aca="true" t="shared" si="28" ref="I158:I166">IF(J116,O3,0)</f>
        <v>0</v>
      </c>
      <c r="J158" s="15">
        <f aca="true" t="shared" si="29" ref="J158:J166">IF(J116,P3,0)</f>
        <v>0</v>
      </c>
    </row>
    <row r="159" spans="1:10" ht="12.75">
      <c r="A159" s="15">
        <f t="shared" si="20"/>
        <v>0</v>
      </c>
      <c r="B159" s="15">
        <f t="shared" si="21"/>
        <v>0</v>
      </c>
      <c r="C159" s="15">
        <f t="shared" si="22"/>
        <v>0</v>
      </c>
      <c r="D159" s="15">
        <f t="shared" si="23"/>
        <v>0</v>
      </c>
      <c r="E159" s="15">
        <f t="shared" si="24"/>
        <v>0</v>
      </c>
      <c r="F159" s="15">
        <f t="shared" si="25"/>
        <v>0</v>
      </c>
      <c r="G159" s="15">
        <f t="shared" si="26"/>
        <v>0</v>
      </c>
      <c r="H159" s="15">
        <f t="shared" si="27"/>
        <v>0</v>
      </c>
      <c r="I159" s="15">
        <f t="shared" si="28"/>
        <v>0</v>
      </c>
      <c r="J159" s="15">
        <f t="shared" si="29"/>
        <v>0</v>
      </c>
    </row>
    <row r="160" spans="1:10" ht="12.75">
      <c r="A160" s="15">
        <f t="shared" si="20"/>
        <v>0</v>
      </c>
      <c r="B160" s="15">
        <f t="shared" si="21"/>
        <v>0</v>
      </c>
      <c r="C160" s="15">
        <f t="shared" si="22"/>
        <v>0</v>
      </c>
      <c r="D160" s="15">
        <f t="shared" si="23"/>
        <v>0</v>
      </c>
      <c r="E160" s="15">
        <f t="shared" si="24"/>
        <v>0</v>
      </c>
      <c r="F160" s="15">
        <f t="shared" si="25"/>
        <v>0</v>
      </c>
      <c r="G160" s="15">
        <f t="shared" si="26"/>
        <v>0</v>
      </c>
      <c r="H160" s="15">
        <f t="shared" si="27"/>
        <v>0</v>
      </c>
      <c r="I160" s="15">
        <f t="shared" si="28"/>
        <v>0</v>
      </c>
      <c r="J160" s="15">
        <f t="shared" si="29"/>
        <v>0</v>
      </c>
    </row>
    <row r="161" spans="1:10" ht="12.75">
      <c r="A161" s="15">
        <f t="shared" si="20"/>
        <v>0</v>
      </c>
      <c r="B161" s="15">
        <f t="shared" si="21"/>
        <v>0</v>
      </c>
      <c r="C161" s="15">
        <f t="shared" si="22"/>
        <v>0</v>
      </c>
      <c r="D161" s="15">
        <f t="shared" si="23"/>
        <v>0</v>
      </c>
      <c r="E161" s="15">
        <f t="shared" si="24"/>
        <v>0</v>
      </c>
      <c r="F161" s="15">
        <f t="shared" si="25"/>
        <v>0</v>
      </c>
      <c r="G161" s="15">
        <f t="shared" si="26"/>
        <v>0</v>
      </c>
      <c r="H161" s="15">
        <f t="shared" si="27"/>
        <v>0</v>
      </c>
      <c r="I161" s="15">
        <f t="shared" si="28"/>
        <v>0</v>
      </c>
      <c r="J161" s="15">
        <f t="shared" si="29"/>
        <v>0</v>
      </c>
    </row>
    <row r="162" spans="1:10" ht="12.75">
      <c r="A162" s="15">
        <f t="shared" si="20"/>
        <v>0</v>
      </c>
      <c r="B162" s="15">
        <f t="shared" si="21"/>
        <v>0</v>
      </c>
      <c r="C162" s="15">
        <f t="shared" si="22"/>
        <v>0</v>
      </c>
      <c r="D162" s="15">
        <f t="shared" si="23"/>
        <v>0</v>
      </c>
      <c r="E162" s="15">
        <f t="shared" si="24"/>
        <v>0</v>
      </c>
      <c r="F162" s="15">
        <f t="shared" si="25"/>
        <v>0</v>
      </c>
      <c r="G162" s="15">
        <f t="shared" si="26"/>
        <v>0</v>
      </c>
      <c r="H162" s="15">
        <f t="shared" si="27"/>
        <v>0</v>
      </c>
      <c r="I162" s="15">
        <f t="shared" si="28"/>
        <v>0</v>
      </c>
      <c r="J162" s="15">
        <f t="shared" si="29"/>
        <v>0</v>
      </c>
    </row>
    <row r="163" spans="1:10" ht="12.75">
      <c r="A163" s="15">
        <f t="shared" si="20"/>
        <v>0</v>
      </c>
      <c r="B163" s="15">
        <f t="shared" si="21"/>
        <v>0</v>
      </c>
      <c r="C163" s="15">
        <f t="shared" si="22"/>
        <v>0</v>
      </c>
      <c r="D163" s="15">
        <f t="shared" si="23"/>
        <v>0</v>
      </c>
      <c r="E163" s="15">
        <f t="shared" si="24"/>
        <v>0</v>
      </c>
      <c r="F163" s="15">
        <f t="shared" si="25"/>
        <v>0</v>
      </c>
      <c r="G163" s="15">
        <f t="shared" si="26"/>
        <v>0</v>
      </c>
      <c r="H163" s="15">
        <f t="shared" si="27"/>
        <v>0</v>
      </c>
      <c r="I163" s="15">
        <f t="shared" si="28"/>
        <v>0</v>
      </c>
      <c r="J163" s="15">
        <f t="shared" si="29"/>
        <v>0</v>
      </c>
    </row>
    <row r="164" spans="1:10" ht="12.75">
      <c r="A164" s="15">
        <f t="shared" si="20"/>
        <v>0</v>
      </c>
      <c r="B164" s="15">
        <f t="shared" si="21"/>
        <v>0</v>
      </c>
      <c r="C164" s="15">
        <f t="shared" si="22"/>
        <v>0</v>
      </c>
      <c r="D164" s="15">
        <f t="shared" si="23"/>
        <v>0</v>
      </c>
      <c r="E164" s="15">
        <f t="shared" si="24"/>
        <v>0</v>
      </c>
      <c r="F164" s="15">
        <f t="shared" si="25"/>
        <v>0</v>
      </c>
      <c r="G164" s="15">
        <f t="shared" si="26"/>
        <v>0</v>
      </c>
      <c r="H164" s="15">
        <f t="shared" si="27"/>
        <v>0</v>
      </c>
      <c r="I164" s="15">
        <f t="shared" si="28"/>
        <v>0</v>
      </c>
      <c r="J164" s="15">
        <f t="shared" si="29"/>
        <v>0</v>
      </c>
    </row>
    <row r="165" spans="1:10" ht="12.75">
      <c r="A165" s="15">
        <f t="shared" si="20"/>
        <v>0</v>
      </c>
      <c r="B165" s="15">
        <f t="shared" si="21"/>
        <v>0</v>
      </c>
      <c r="C165" s="15">
        <f t="shared" si="22"/>
        <v>0</v>
      </c>
      <c r="D165" s="15">
        <f t="shared" si="23"/>
        <v>0</v>
      </c>
      <c r="E165" s="15">
        <f t="shared" si="24"/>
        <v>0</v>
      </c>
      <c r="F165" s="15">
        <f t="shared" si="25"/>
        <v>0</v>
      </c>
      <c r="G165" s="15">
        <f t="shared" si="26"/>
        <v>0</v>
      </c>
      <c r="H165" s="15">
        <f t="shared" si="27"/>
        <v>0</v>
      </c>
      <c r="I165" s="15">
        <f t="shared" si="28"/>
        <v>0</v>
      </c>
      <c r="J165" s="15">
        <f t="shared" si="29"/>
        <v>0</v>
      </c>
    </row>
    <row r="166" spans="1:10" ht="12.75">
      <c r="A166" s="15">
        <f t="shared" si="20"/>
        <v>0</v>
      </c>
      <c r="B166" s="15">
        <f t="shared" si="21"/>
        <v>0</v>
      </c>
      <c r="C166" s="15">
        <f t="shared" si="22"/>
        <v>0</v>
      </c>
      <c r="D166" s="15">
        <f t="shared" si="23"/>
        <v>0</v>
      </c>
      <c r="E166" s="15">
        <f t="shared" si="24"/>
        <v>0</v>
      </c>
      <c r="F166" s="15">
        <f t="shared" si="25"/>
        <v>0</v>
      </c>
      <c r="G166" s="15">
        <f t="shared" si="26"/>
        <v>0</v>
      </c>
      <c r="H166" s="15">
        <f t="shared" si="27"/>
        <v>0</v>
      </c>
      <c r="I166" s="15">
        <f t="shared" si="28"/>
        <v>0</v>
      </c>
      <c r="J166" s="15">
        <f t="shared" si="29"/>
        <v>0</v>
      </c>
    </row>
    <row r="167" spans="1:10" ht="12.75">
      <c r="A167" s="15">
        <f aca="true" t="shared" si="30" ref="A167:A174">IF(J125=1,Q13,0)</f>
        <v>0</v>
      </c>
      <c r="B167" s="15">
        <f aca="true" t="shared" si="31" ref="B167:B174">IF(J125,R13,0)</f>
        <v>0</v>
      </c>
      <c r="C167" s="15">
        <f aca="true" t="shared" si="32" ref="C167:C174">IF(J125,S13,0)</f>
        <v>0</v>
      </c>
      <c r="D167" s="15">
        <f aca="true" t="shared" si="33" ref="D167:D174">IF(J125,T13,0)</f>
        <v>0</v>
      </c>
      <c r="E167" s="15">
        <f aca="true" t="shared" si="34" ref="E167:E174">IF(J125,U13,0)</f>
        <v>0</v>
      </c>
      <c r="F167" s="15">
        <f aca="true" t="shared" si="35" ref="F167:F174">IF(J125,V13,0)</f>
        <v>0</v>
      </c>
      <c r="G167" s="15">
        <f aca="true" t="shared" si="36" ref="G167:G174">IF(J125,W13,0)</f>
        <v>0</v>
      </c>
      <c r="H167" s="15">
        <f aca="true" t="shared" si="37" ref="H167:H174">IF(J125,X13,0)</f>
        <v>0</v>
      </c>
      <c r="I167" s="15">
        <f aca="true" t="shared" si="38" ref="I167:I174">IF(J125,O13,0)</f>
        <v>0</v>
      </c>
      <c r="J167" s="15">
        <f aca="true" t="shared" si="39" ref="J167:J174">IF(J125,P13,0)</f>
        <v>0</v>
      </c>
    </row>
    <row r="168" spans="1:10" ht="12.75">
      <c r="A168" s="15">
        <f t="shared" si="30"/>
        <v>0</v>
      </c>
      <c r="B168" s="15">
        <f t="shared" si="31"/>
        <v>0</v>
      </c>
      <c r="C168" s="15">
        <f t="shared" si="32"/>
        <v>0</v>
      </c>
      <c r="D168" s="15">
        <f t="shared" si="33"/>
        <v>0</v>
      </c>
      <c r="E168" s="15">
        <f t="shared" si="34"/>
        <v>0</v>
      </c>
      <c r="F168" s="15">
        <f t="shared" si="35"/>
        <v>0</v>
      </c>
      <c r="G168" s="15">
        <f t="shared" si="36"/>
        <v>0</v>
      </c>
      <c r="H168" s="15">
        <f t="shared" si="37"/>
        <v>0</v>
      </c>
      <c r="I168" s="15">
        <f t="shared" si="38"/>
        <v>0</v>
      </c>
      <c r="J168" s="15">
        <f t="shared" si="39"/>
        <v>0</v>
      </c>
    </row>
    <row r="169" spans="1:10" ht="12.75">
      <c r="A169" s="15">
        <f t="shared" si="30"/>
        <v>0</v>
      </c>
      <c r="B169" s="15">
        <f t="shared" si="31"/>
        <v>0</v>
      </c>
      <c r="C169" s="15">
        <f t="shared" si="32"/>
        <v>0</v>
      </c>
      <c r="D169" s="15">
        <f t="shared" si="33"/>
        <v>0</v>
      </c>
      <c r="E169" s="15">
        <f t="shared" si="34"/>
        <v>0</v>
      </c>
      <c r="F169" s="15">
        <f t="shared" si="35"/>
        <v>0</v>
      </c>
      <c r="G169" s="15">
        <f t="shared" si="36"/>
        <v>0</v>
      </c>
      <c r="H169" s="15">
        <f t="shared" si="37"/>
        <v>0</v>
      </c>
      <c r="I169" s="15">
        <f t="shared" si="38"/>
        <v>0</v>
      </c>
      <c r="J169" s="15">
        <f t="shared" si="39"/>
        <v>0</v>
      </c>
    </row>
    <row r="170" spans="1:10" ht="12.75">
      <c r="A170" s="15">
        <f t="shared" si="30"/>
        <v>0</v>
      </c>
      <c r="B170" s="15">
        <f t="shared" si="31"/>
        <v>0</v>
      </c>
      <c r="C170" s="15">
        <f t="shared" si="32"/>
        <v>0</v>
      </c>
      <c r="D170" s="15">
        <f t="shared" si="33"/>
        <v>0</v>
      </c>
      <c r="E170" s="15">
        <f t="shared" si="34"/>
        <v>0</v>
      </c>
      <c r="F170" s="15">
        <f t="shared" si="35"/>
        <v>0</v>
      </c>
      <c r="G170" s="15">
        <f t="shared" si="36"/>
        <v>0</v>
      </c>
      <c r="H170" s="15">
        <f t="shared" si="37"/>
        <v>0</v>
      </c>
      <c r="I170" s="15">
        <f t="shared" si="38"/>
        <v>0</v>
      </c>
      <c r="J170" s="15">
        <f t="shared" si="39"/>
        <v>0</v>
      </c>
    </row>
    <row r="171" spans="1:10" ht="12.75">
      <c r="A171" s="15">
        <f t="shared" si="30"/>
        <v>3</v>
      </c>
      <c r="B171" s="15">
        <f t="shared" si="31"/>
        <v>3</v>
      </c>
      <c r="C171" s="15">
        <f t="shared" si="32"/>
        <v>5</v>
      </c>
      <c r="D171" s="15">
        <f t="shared" si="33"/>
        <v>4</v>
      </c>
      <c r="E171" s="15">
        <f t="shared" si="34"/>
        <v>5</v>
      </c>
      <c r="F171" s="15">
        <f t="shared" si="35"/>
        <v>5</v>
      </c>
      <c r="G171" s="15">
        <f t="shared" si="36"/>
        <v>5</v>
      </c>
      <c r="H171" s="15">
        <f t="shared" si="37"/>
        <v>5</v>
      </c>
      <c r="I171" s="15">
        <f t="shared" si="38"/>
        <v>4</v>
      </c>
      <c r="J171" s="15">
        <f t="shared" si="39"/>
        <v>3</v>
      </c>
    </row>
    <row r="172" spans="1:10" ht="12.75">
      <c r="A172" s="15">
        <f t="shared" si="30"/>
        <v>0</v>
      </c>
      <c r="B172" s="15">
        <f t="shared" si="31"/>
        <v>0</v>
      </c>
      <c r="C172" s="15">
        <f t="shared" si="32"/>
        <v>0</v>
      </c>
      <c r="D172" s="15">
        <f t="shared" si="33"/>
        <v>0</v>
      </c>
      <c r="E172" s="15">
        <f t="shared" si="34"/>
        <v>0</v>
      </c>
      <c r="F172" s="15">
        <f t="shared" si="35"/>
        <v>0</v>
      </c>
      <c r="G172" s="15">
        <f t="shared" si="36"/>
        <v>0</v>
      </c>
      <c r="H172" s="15">
        <f t="shared" si="37"/>
        <v>0</v>
      </c>
      <c r="I172" s="15">
        <f t="shared" si="38"/>
        <v>0</v>
      </c>
      <c r="J172" s="15">
        <f t="shared" si="39"/>
        <v>0</v>
      </c>
    </row>
    <row r="173" spans="1:10" ht="12.75">
      <c r="A173" s="15">
        <f t="shared" si="30"/>
        <v>0</v>
      </c>
      <c r="B173" s="15">
        <f t="shared" si="31"/>
        <v>0</v>
      </c>
      <c r="C173" s="15">
        <f t="shared" si="32"/>
        <v>0</v>
      </c>
      <c r="D173" s="15">
        <f t="shared" si="33"/>
        <v>0</v>
      </c>
      <c r="E173" s="15">
        <f t="shared" si="34"/>
        <v>0</v>
      </c>
      <c r="F173" s="15">
        <f t="shared" si="35"/>
        <v>0</v>
      </c>
      <c r="G173" s="15">
        <f t="shared" si="36"/>
        <v>0</v>
      </c>
      <c r="H173" s="15">
        <f t="shared" si="37"/>
        <v>0</v>
      </c>
      <c r="I173" s="15">
        <f t="shared" si="38"/>
        <v>0</v>
      </c>
      <c r="J173" s="15">
        <f t="shared" si="39"/>
        <v>0</v>
      </c>
    </row>
    <row r="174" spans="1:10" ht="12.75">
      <c r="A174" s="15">
        <f t="shared" si="30"/>
        <v>0</v>
      </c>
      <c r="B174" s="15">
        <f t="shared" si="31"/>
        <v>0</v>
      </c>
      <c r="C174" s="15">
        <f t="shared" si="32"/>
        <v>0</v>
      </c>
      <c r="D174" s="15">
        <f t="shared" si="33"/>
        <v>0</v>
      </c>
      <c r="E174" s="15">
        <f t="shared" si="34"/>
        <v>0</v>
      </c>
      <c r="F174" s="15">
        <f t="shared" si="35"/>
        <v>0</v>
      </c>
      <c r="G174" s="15">
        <f t="shared" si="36"/>
        <v>0</v>
      </c>
      <c r="H174" s="15">
        <f t="shared" si="37"/>
        <v>0</v>
      </c>
      <c r="I174" s="15">
        <f t="shared" si="38"/>
        <v>0</v>
      </c>
      <c r="J174" s="15">
        <f t="shared" si="39"/>
        <v>0</v>
      </c>
    </row>
    <row r="175" spans="1:10" ht="12.75">
      <c r="A175" s="15">
        <f>IF(J133=1,Q21,0)</f>
        <v>0</v>
      </c>
      <c r="B175" s="15">
        <f>IF(J133,R21,0)</f>
        <v>0</v>
      </c>
      <c r="C175" s="15">
        <f>IF(J133,S21,0)</f>
        <v>0</v>
      </c>
      <c r="D175" s="15">
        <f>IF(J133,T21,0)</f>
        <v>0</v>
      </c>
      <c r="E175" s="15">
        <f>IF(J133,U21,0)</f>
        <v>0</v>
      </c>
      <c r="F175" s="15">
        <f>IF(J133,V21,0)</f>
        <v>0</v>
      </c>
      <c r="G175" s="15">
        <f>IF(J133,W21,0)</f>
        <v>0</v>
      </c>
      <c r="H175" s="15">
        <f>IF(J133,X21,0)</f>
        <v>0</v>
      </c>
      <c r="I175" s="15">
        <f>IF(J133,O21,0)</f>
        <v>0</v>
      </c>
      <c r="J175" s="15">
        <f>IF(J133,P21,0)</f>
        <v>0</v>
      </c>
    </row>
    <row r="176" spans="1:10" ht="12.75">
      <c r="A176" s="15" t="s">
        <v>136</v>
      </c>
      <c r="B176" s="15" t="s">
        <v>137</v>
      </c>
      <c r="C176" s="15" t="s">
        <v>138</v>
      </c>
      <c r="D176" s="15" t="s">
        <v>139</v>
      </c>
      <c r="E176" s="15" t="s">
        <v>140</v>
      </c>
      <c r="F176" s="15" t="s">
        <v>141</v>
      </c>
      <c r="G176" s="15" t="s">
        <v>142</v>
      </c>
      <c r="H176" s="15" t="s">
        <v>143</v>
      </c>
      <c r="I176" s="15" t="s">
        <v>144</v>
      </c>
      <c r="J176" s="15" t="s">
        <v>145</v>
      </c>
    </row>
    <row r="177" spans="1:10" ht="12.75">
      <c r="A177" s="15">
        <f aca="true" t="shared" si="40" ref="A177:J177">SUM(A158:A175)</f>
        <v>3</v>
      </c>
      <c r="B177" s="15">
        <f t="shared" si="40"/>
        <v>3</v>
      </c>
      <c r="C177" s="15">
        <f t="shared" si="40"/>
        <v>5</v>
      </c>
      <c r="D177" s="15">
        <f t="shared" si="40"/>
        <v>4</v>
      </c>
      <c r="E177" s="15">
        <f t="shared" si="40"/>
        <v>5</v>
      </c>
      <c r="F177" s="15">
        <f t="shared" si="40"/>
        <v>5</v>
      </c>
      <c r="G177" s="15">
        <f t="shared" si="40"/>
        <v>5</v>
      </c>
      <c r="H177" s="15">
        <f t="shared" si="40"/>
        <v>5</v>
      </c>
      <c r="I177" s="15">
        <f t="shared" si="40"/>
        <v>4</v>
      </c>
      <c r="J177" s="15">
        <f t="shared" si="40"/>
        <v>3</v>
      </c>
    </row>
    <row r="178" spans="1:10" ht="12.75">
      <c r="A178" s="15">
        <f>I36</f>
        <v>2</v>
      </c>
      <c r="B178" s="15">
        <f>I47</f>
        <v>3</v>
      </c>
      <c r="C178" s="15">
        <f>I55</f>
        <v>4</v>
      </c>
      <c r="D178" s="15">
        <f>I63</f>
        <v>4</v>
      </c>
      <c r="E178" s="15">
        <f>I72</f>
        <v>6</v>
      </c>
      <c r="F178" s="15">
        <f>I82</f>
        <v>4</v>
      </c>
      <c r="G178" s="15">
        <f>I90</f>
        <v>5</v>
      </c>
      <c r="H178" s="15">
        <f>I101</f>
        <v>5</v>
      </c>
      <c r="I178" s="15">
        <f>I18</f>
        <v>4</v>
      </c>
      <c r="J178" s="15">
        <f>I26</f>
        <v>3</v>
      </c>
    </row>
  </sheetData>
  <sheetProtection password="CF4A" sheet="1" objects="1" scenarios="1"/>
  <conditionalFormatting sqref="J116:J133">
    <cfRule type="cellIs" priority="1" dxfId="0" operator="equal" stopIfTrue="1">
      <formula>1</formula>
    </cfRule>
  </conditionalFormatting>
  <printOptions/>
  <pageMargins left="0.75" right="0.75" top="0.66" bottom="0.62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Proect</dc:creator>
  <cp:keywords/>
  <dc:description/>
  <cp:lastModifiedBy>ТАНЯ</cp:lastModifiedBy>
  <cp:lastPrinted>2010-07-06T16:17:21Z</cp:lastPrinted>
  <dcterms:created xsi:type="dcterms:W3CDTF">2010-06-30T03:43:48Z</dcterms:created>
  <dcterms:modified xsi:type="dcterms:W3CDTF">2014-06-13T03:05:03Z</dcterms:modified>
  <cp:category/>
  <cp:version/>
  <cp:contentType/>
  <cp:contentStatus/>
</cp:coreProperties>
</file>